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フォルダ\メール\250307\"/>
    </mc:Choice>
  </mc:AlternateContent>
  <xr:revisionPtr revIDLastSave="0" documentId="13_ncr:1_{76315FE0-FD12-4964-A25C-F1C5851CB0D6}"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AM35" i="10"/>
  <c r="CO34" i="10"/>
  <c r="CO35" i="10" s="1"/>
  <c r="BW34" i="10"/>
  <c r="BW35" i="10" s="1"/>
  <c r="BW36" i="10" s="1"/>
  <c r="BW37" i="10" s="1"/>
  <c r="BW38"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<sst xmlns="http://schemas.openxmlformats.org/spreadsheetml/2006/main" count="1130" uniqueCount="598">
  <si>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</si>
  <si>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</si>
  <si>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</si>
  <si>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</si>
  <si>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</si>
  <si>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</si>
  <si>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</si>
  <si>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</si>
  <si>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</si>
  <si>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</si>
  <si>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</si>
  <si>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</si>
  <si>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</si>
  <si>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</si>
  <si>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</si>
  <si>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</si>
  <si>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</si>
  <si>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</si>
  <si>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</si>
  <si>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</si>
  <si>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</si>
  <si>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</si>
  <si>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</si>
  <si>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</si>
  <si>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</si>
  <si>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</si>
  <si>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</si>
  <si>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</si>
  <si>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</si>
  <si>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</si>
  <si>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</si>
  <si>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</si>
  <si>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</si>
  <si>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</si>
  <si>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</si>
  <si>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</si>
  <si>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</si>
  <si>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</si>
  <si>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</si>
  <si>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</si>
  <si>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</si>
  <si>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</si>
  <si>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</si>
  <si>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</si>
  <si>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</si>
  <si>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</si>
  <si>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</si>
  <si>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</si>
  <si>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</si>
  <si>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</si>
  <si>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</si>
  <si>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</si>
  <si>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</si>
  <si>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</si>
  <si>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</si>
  <si>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</si>
  <si>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</si>
  <si>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</si>
  <si>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</si>
  <si>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</si>
  <si>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</si>
  <si>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</si>
  <si>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</si>
  <si>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</si>
  <si>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</si>
  <si>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</si>
  <si>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</si>
  <si>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</si>
  <si>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</si>
  <si>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</si>
  <si>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</si>
  <si>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</si>
  <si>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</si>
  <si>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</si>
  <si>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</si>
  <si>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</si>
  <si>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</si>
  <si>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</si>
  <si>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</si>
  <si>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</si>
  <si>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</si>
  <si>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</si>
  <si>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</si>
  <si>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</si>
  <si>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</si>
  <si>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</si>
  <si>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</si>
  <si>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</si>
  <si>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</si>
  <si>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</si>
  <si>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</si>
  <si>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</si>
  <si>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</si>
  <si>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</si>
  <si>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</si>
  <si>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</si>
  <si>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</si>
  <si>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</si>
  <si>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</si>
  <si>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</si>
  <si>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</si>
  <si>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</si>
  <si>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</si>
  <si>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</si>
  <si>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</si>
  <si>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</si>
  <si>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</si>
  <si>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</si>
  <si>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</si>
  <si>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</si>
  <si>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</si>
  <si>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</si>
  <si>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</si>
  <si>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</si>
  <si>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</si>
  <si>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</si>
  <si>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</si>
  <si>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</si>
  <si>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</si>
  <si>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</si>
  <si>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</si>
  <si>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</si>
  <si>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</si>
  <si>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</si>
  <si>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</si>
  <si>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</si>
  <si>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</si>
  <si>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</si>
  <si>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</si>
  <si>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</si>
  <si>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</si>
  <si>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</si>
  <si>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</si>
  <si>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</si>
  <si>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</si>
  <si>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</si>
  <si>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</si>
  <si>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</si>
  <si>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</si>
  <si>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</si>
  <si>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</si>
  <si>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</si>
  <si>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</si>
  <si>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</si>
  <si>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</si>
  <si>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</si>
  <si>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</si>
  <si>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</si>
  <si>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</si>
  <si>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</si>
  <si>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</si>
  <si>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</si>
  <si>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</si>
  <si>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</si>
  <si>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</si>
  <si>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</si>
  <si>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</si>
  <si>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</si>
  <si>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</si>
  <si>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</si>
  <si>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</si>
  <si>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</si>
  <si>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</si>
  <si>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</si>
  <si>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</si>
  <si>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</si>
  <si>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</si>
  <si>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</si>
  <si>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</si>
  <si>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</si>
  <si>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</si>
  <si>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</si>
  <si>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</si>
  <si>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</si>
  <si>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</si>
  <si>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</si>
  <si>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</si>
  <si>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</si>
  <si>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</si>
  <si>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</si>
  <si>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</si>
  <si>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</si>
  <si>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</si>
  <si>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</si>
  <si>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</si>
  <si>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</si>
  <si>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</si>
  <si>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</si>
  <si>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</si>
  <si>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</si>
  <si>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</si>
  <si>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</si>
  <si>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</si>
  <si>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</si>
  <si>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</si>
  <si>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</si>
  <si>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</si>
  <si>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</si>
  <si>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</si>
  <si>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</si>
  <si>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</si>
  <si>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</si>
  <si>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</si>
  <si>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</si>
  <si>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</si>
  <si>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</si>
  <si>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</si>
  <si>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</si>
  <si>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</si>
  <si>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</si>
  <si>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</si>
  <si>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</si>
  <si>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</si>
  <si>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</si>
  <si>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</si>
  <si>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</si>
  <si>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</si>
  <si>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</si>
  <si>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</si>
  <si>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</si>
  <si>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</si>
  <si>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</si>
  <si>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北海道新冠町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</si>
  <si>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</si>
  <si>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</si>
  <si>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</si>
  <si>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</si>
  <si>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</si>
  <si>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</si>
  <si>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</si>
  <si>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</si>
  <si>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</si>
  <si>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</si>
  <si>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</si>
  <si>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</si>
  <si>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</si>
  <si>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</si>
  <si>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</si>
  <si>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</si>
  <si>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</si>
  <si>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</si>
  <si>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</si>
  <si>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</si>
  <si>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</si>
  <si>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</si>
  <si>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</si>
  <si>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</si>
  <si>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</si>
  <si>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</si>
  <si>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</si>
  <si>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</si>
  <si>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</si>
  <si>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</si>
  <si>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</si>
  <si>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</si>
  <si>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</si>
  <si>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</si>
  <si>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</si>
  <si>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</si>
  <si>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</si>
  <si>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</si>
  <si>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</si>
  <si>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</si>
  <si>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</si>
  <si>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</si>
  <si>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</si>
  <si>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</si>
  <si>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</si>
  <si>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</si>
  <si>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</si>
  <si>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</si>
  <si>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</si>
  <si>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</si>
  <si>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</si>
  <si>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</si>
  <si>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</si>
  <si>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</si>
  <si>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</si>
  <si>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</si>
  <si>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</si>
  <si>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</si>
  <si>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</si>
  <si>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</si>
  <si>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</si>
  <si>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</si>
  <si>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</si>
  <si>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</si>
  <si>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</si>
  <si>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</si>
  <si>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</si>
  <si>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</si>
  <si>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</si>
  <si>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</si>
  <si>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</si>
  <si>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</si>
  <si>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</si>
  <si>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</si>
  <si>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</si>
  <si>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</si>
  <si>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</si>
  <si>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</si>
  <si>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</si>
  <si>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</si>
  <si>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</si>
  <si>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</si>
  <si>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</si>
  <si>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</si>
  <si>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</si>
  <si>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</si>
  <si>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</si>
  <si>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</si>
  <si>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</si>
  <si>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</si>
  <si>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</si>
  <si>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</si>
  <si>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</si>
  <si>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</si>
  <si>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</si>
  <si>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</si>
  <si>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</si>
  <si>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</si>
  <si>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</si>
  <si>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</si>
  <si>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</si>
  <si>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</si>
  <si>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</si>
  <si>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</si>
  <si>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</si>
  <si>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</si>
  <si>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</si>
  <si>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</si>
  <si>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</si>
  <si>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</si>
  <si>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</si>
  <si>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</si>
  <si>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</si>
  <si>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</si>
  <si>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</si>
  <si>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</si>
  <si>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</si>
  <si>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</si>
  <si>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</si>
  <si>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</si>
  <si>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</si>
  <si>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</si>
  <si>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</si>
  <si>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</si>
  <si>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</si>
  <si>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</si>
  <si>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</si>
  <si>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</si>
  <si>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</si>
  <si>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</si>
  <si>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</si>
  <si>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</si>
  <si>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</si>
  <si>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</si>
  <si>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</si>
  <si>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</si>
  <si>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</si>
  <si>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</si>
  <si>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</si>
  <si>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</si>
  <si>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</si>
  <si>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</si>
  <si>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</si>
  <si>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</si>
  <si>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</si>
  <si>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</si>
  <si>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</si>
  <si>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</si>
  <si>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</si>
  <si>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</si>
  <si>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</si>
  <si>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</si>
  <si>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北海道新冠町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</si>
  <si>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</si>
  <si>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</si>
  <si>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</si>
  <si>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</si>
  <si>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</si>
  <si>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</si>
  <si>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</si>
  <si>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</si>
  <si>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</si>
  <si>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</si>
  <si>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</si>
  <si>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</si>
  <si>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</si>
  <si>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</si>
  <si>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</si>
  <si>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</si>
  <si>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</si>
  <si>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</si>
  <si>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</si>
  <si>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</si>
  <si>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</si>
  <si>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</si>
  <si>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</si>
  <si>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</si>
  <si>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</si>
  <si>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</si>
  <si>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</si>
  <si>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</si>
  <si>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</si>
  <si>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</si>
  <si>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</si>
  <si>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</si>
  <si>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</si>
  <si>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</si>
  <si>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</si>
  <si>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</si>
  <si>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</si>
  <si>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</si>
  <si>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</si>
  <si>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</si>
  <si>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</si>
  <si>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</si>
  <si>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</si>
  <si>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</si>
  <si>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</si>
  <si>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</si>
  <si>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</si>
  <si>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</si>
  <si>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</si>
  <si>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</si>
  <si>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</si>
  <si>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</si>
  <si>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</si>
  <si>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</si>
  <si>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</si>
  <si>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</si>
  <si>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</si>
  <si>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</si>
  <si>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</si>
  <si>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</si>
  <si>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</si>
  <si>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</si>
  <si>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</si>
  <si>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</si>
  <si>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</si>
  <si>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</si>
  <si>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</si>
  <si>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</si>
  <si>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</si>
  <si>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</si>
  <si>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</si>
  <si>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</si>
  <si>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</si>
  <si>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</si>
  <si>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</si>
  <si>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</si>
  <si>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</si>
  <si>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</si>
  <si>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</si>
  <si>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</si>
  <si>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</si>
  <si>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</si>
  <si>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</si>
  <si>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</si>
  <si>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</si>
  <si>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</si>
  <si>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</si>
  <si>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</si>
  <si>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</si>
  <si>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</si>
  <si>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</si>
  <si>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</si>
  <si>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</si>
  <si>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</si>
  <si>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</si>
  <si>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</si>
  <si>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</si>
  <si>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</si>
  <si>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</si>
  <si>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</si>
  <si>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</si>
  <si>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</si>
  <si>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</si>
  <si>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</si>
  <si>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</si>
  <si>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</si>
  <si>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</si>
  <si>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</si>
  <si>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</si>
  <si>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</si>
  <si>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</si>
  <si>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</si>
  <si>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</si>
  <si>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</si>
  <si>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</si>
  <si>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</si>
  <si>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</si>
  <si>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</si>
  <si>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</si>
  <si>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</si>
  <si>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</si>
  <si>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</si>
  <si>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</si>
  <si>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</si>
  <si>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</si>
  <si>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</si>
  <si>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</si>
  <si>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</si>
  <si>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</si>
  <si>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</si>
  <si>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</si>
  <si>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</si>
  <si>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</si>
  <si>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</si>
  <si>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</si>
  <si>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</si>
  <si>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</si>
  <si>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</si>
  <si>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</si>
  <si>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</si>
  <si>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</si>
  <si>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</si>
  <si>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</si>
  <si>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</si>
  <si>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</si>
  <si>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</si>
  <si>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</si>
  <si>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</si>
  <si>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</si>
  <si>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</si>
  <si>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</si>
  <si>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</si>
  <si>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</si>
  <si>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</si>
  <si>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</si>
  <si>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</si>
  <si>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</si>
  <si>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</si>
  <si>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</si>
  <si>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</si>
  <si>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</si>
  <si>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</si>
  <si>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</si>
  <si>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</si>
  <si>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</si>
  <si>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</si>
  <si>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</si>
  <si>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</si>
  <si>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</si>
  <si>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</si>
  <si>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</si>
  <si>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</si>
  <si>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</si>
  <si>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</si>
  <si>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</si>
  <si>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</si>
  <si>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</si>
  <si>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</si>
  <si>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</si>
  <si>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</si>
  <si>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</si>
  <si>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10.88</t>
  </si>
  <si>
    <t>▲ 2.40</t>
  </si>
  <si>
    <t>▲ 0.01</t>
  </si>
  <si>
    <t>一般会計</t>
  </si>
  <si>
    <t>国民健康保険診療所事業特別会計</t>
  </si>
  <si>
    <t>介護サービス特別会計事業勘定</t>
  </si>
  <si>
    <t>国民健康保険特別会計事業勘定</t>
  </si>
  <si>
    <t>簡易水道事業特別会計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</si>
  <si>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</si>
  <si>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</si>
  <si>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</si>
  <si>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</si>
  <si>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</si>
  <si>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</si>
  <si>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</si>
  <si>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</si>
  <si>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</si>
  <si>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</si>
  <si>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日高中部消防組合（一般会計）</t>
    <rPh sb="0" eb="2">
      <t>ヒダカ</t>
    </rPh>
    <rPh sb="2" eb="4">
      <t>チュウブ</t>
    </rPh>
    <rPh sb="4" eb="6">
      <t>ショウボウ</t>
    </rPh>
    <rPh sb="6" eb="8">
      <t>クミアイ</t>
    </rPh>
    <rPh sb="9" eb="11">
      <t>イッパン</t>
    </rPh>
    <rPh sb="11" eb="13">
      <t>カイケイ</t>
    </rPh>
    <phoneticPr fontId="2"/>
  </si>
  <si>
    <t>-</t>
    <phoneticPr fontId="2"/>
  </si>
  <si>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</si>
  <si>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</si>
  <si>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</si>
  <si>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</si>
  <si>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日高軽種馬共同育成公社</t>
  </si>
  <si>
    <t>にいかっぷホロシリ乗馬クラブ</t>
  </si>
  <si>
    <t>ふるさとづくり基金</t>
    <rPh sb="7" eb="9">
      <t>キキン</t>
    </rPh>
    <phoneticPr fontId="5"/>
  </si>
  <si>
    <t>地域振興基金</t>
    <rPh sb="0" eb="6">
      <t>チイキシンコウキキン</t>
    </rPh>
    <phoneticPr fontId="2"/>
  </si>
  <si>
    <t>森林環境譲与税基金</t>
    <rPh sb="0" eb="7">
      <t>シンリンカンキョウジョウヨゼイ</t>
    </rPh>
    <rPh sb="7" eb="9">
      <t>キキン</t>
    </rPh>
    <phoneticPr fontId="2"/>
  </si>
  <si>
    <t>企業版ふるさと納税基金</t>
    <rPh sb="0" eb="3">
      <t>キギョウバン</t>
    </rPh>
    <rPh sb="7" eb="9">
      <t>ノウゼイ</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</si>
  <si>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</si>
  <si>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</si>
  <si>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</si>
  <si>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</si>
  <si>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</si>
  <si>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</si>
  <si>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</si>
  <si>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</si>
  <si>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</si>
  <si>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当町では継続して効率的な財政運営を執り進めてきた結果、実質公債費比率の数値が低下し、類似団体と比較しても低い数値まで低下してきている。将来負担比率についても、過去と比較して減少しており現在は無しとなっている。今後も限られた財源を重点的かつ効率的に配分しながら、財政運営を執り進めていきたい。</t>
    <rPh sb="79" eb="81">
      <t>カコ</t>
    </rPh>
    <rPh sb="82" eb="84">
      <t>ヒカク</t>
    </rPh>
    <rPh sb="86" eb="88">
      <t>ゲンショウ</t>
    </rPh>
    <rPh sb="92" eb="94">
      <t>ゲンザイ</t>
    </rPh>
    <rPh sb="95" eb="96">
      <t>ナ</t>
    </rPh>
    <phoneticPr fontId="5"/>
  </si>
  <si>
    <t>有形固定資産減価償却率は類似団体と比較して、高い数値となっている。財政負担を抑制しながら、施設の建て替えや長寿命化対策等を進めていく必要がある。</t>
    <rPh sb="0" eb="11">
      <t>ユウケイコテイシサンゲンカショウキャクリツ</t>
    </rPh>
    <rPh sb="12" eb="14">
      <t>ルイジ</t>
    </rPh>
    <rPh sb="14" eb="16">
      <t>ダンタイ</t>
    </rPh>
    <rPh sb="17" eb="19">
      <t>ヒカク</t>
    </rPh>
    <rPh sb="22" eb="23">
      <t>タカ</t>
    </rPh>
    <rPh sb="24" eb="26">
      <t>スウチ</t>
    </rPh>
    <rPh sb="33" eb="35">
      <t>ザイセイ</t>
    </rPh>
    <rPh sb="35" eb="37">
      <t>フタン</t>
    </rPh>
    <rPh sb="38" eb="40">
      <t>ヨクセイ</t>
    </rPh>
    <rPh sb="45" eb="47">
      <t>シセツ</t>
    </rPh>
    <rPh sb="48" eb="49">
      <t>タ</t>
    </rPh>
    <rPh sb="50" eb="51">
      <t>カ</t>
    </rPh>
    <rPh sb="53" eb="54">
      <t>チョウ</t>
    </rPh>
    <rPh sb="54" eb="56">
      <t>ジュミョウ</t>
    </rPh>
    <rPh sb="56" eb="57">
      <t>カ</t>
    </rPh>
    <rPh sb="57" eb="59">
      <t>タイサク</t>
    </rPh>
    <rPh sb="59" eb="60">
      <t>トウ</t>
    </rPh>
    <rPh sb="61" eb="62">
      <t>スス</t>
    </rPh>
    <rPh sb="66" eb="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</si>
</sst>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999BCA2-18FB-448C-93C0-15C5A8A62D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5A16-4973-B428-CA7E0ABDEC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59827</c:v>
                </c:pt>
                <c:pt idx="1">
                  <c:v>236081</c:v>
                </c:pt>
                <c:pt idx="2">
                  <c:v>282741</c:v>
                </c:pt>
                <c:pt idx="3">
                  <c:v>104394</c:v>
                </c:pt>
                <c:pt idx="4">
                  <c:v>413613</c:v>
                </c:pt>
              </c:numCache>
            </c:numRef>
          </c:val>
          <c:smooth val="0"/>
          <c:extLst>
            <c:ext xmlns:c16="http://schemas.microsoft.com/office/drawing/2014/chart" uri="{C3380CC4-5D6E-409C-BE32-E72D297353CC}">
              <c16:uniqueId val="{00000001-5A16-4973-B428-CA7E0ABDEC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2.39</c:v>
                </c:pt>
                <c:pt idx="1">
                  <c:v>2.7</c:v>
                </c:pt>
                <c:pt idx="2">
                  <c:v>2.52</c:v>
                </c:pt>
                <c:pt idx="3">
                  <c:v>3.23</c:v>
                </c:pt>
                <c:pt idx="4">
                  <c:v>2.88</c:v>
                </c:pt>
              </c:numCache>
            </c:numRef>
          </c:val>
          <c:extLst>
            <c:ext xmlns:c16="http://schemas.microsoft.com/office/drawing/2014/chart" uri="{C3380CC4-5D6E-409C-BE32-E72D297353CC}">
              <c16:uniqueId val="{00000000-5838-443A-955C-1951C63AD9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18.899999999999999</c:v>
                </c:pt>
                <c:pt idx="1">
                  <c:v>16.11</c:v>
                </c:pt>
                <c:pt idx="2">
                  <c:v>15.94</c:v>
                </c:pt>
                <c:pt idx="3">
                  <c:v>17.7</c:v>
                </c:pt>
                <c:pt idx="4">
                  <c:v>24.02</c:v>
                </c:pt>
              </c:numCache>
            </c:numRef>
          </c:val>
          <c:extLst>
            <c:ext xmlns:c16="http://schemas.microsoft.com/office/drawing/2014/chart" uri="{C3380CC4-5D6E-409C-BE32-E72D297353CC}">
              <c16:uniqueId val="{00000001-5838-443A-955C-1951C63AD9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-10.88</c:v>
                </c:pt>
                <c:pt idx="1">
                  <c:v>-2.4</c:v>
                </c:pt>
                <c:pt idx="2">
                  <c:v>-0.01</c:v>
                </c:pt>
                <c:pt idx="3">
                  <c:v>3.75</c:v>
                </c:pt>
                <c:pt idx="4">
                  <c:v>5.28</c:v>
                </c:pt>
              </c:numCache>
            </c:numRef>
          </c:val>
          <c:smooth val="0"/>
          <c:extLst>
            <c:ext xmlns:c16="http://schemas.microsoft.com/office/drawing/2014/chart" uri="{C3380CC4-5D6E-409C-BE32-E72D297353CC}">
              <c16:uniqueId val="{00000002-5838-443A-955C-1951C63AD9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DC-43F5-9069-BD8CC0E050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DC-43F5-9069-BD8CC0E050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DC-43F5-9069-BD8CC0E050A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9DC-43F5-9069-BD8CC0E050A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59DC-43F5-9069-BD8CC0E050A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0.13</c:v>
                </c:pt>
                <c:pt idx="4">
                  <c:v>#N/A</c:v>
                </c:pt>
                <c:pt idx="5">
                  <c:v>0.24</c:v>
                </c:pt>
                <c:pt idx="6">
                  <c:v>#N/A</c:v>
                </c:pt>
                <c:pt idx="7">
                  <c:v>0.32</c:v>
                </c:pt>
                <c:pt idx="8">
                  <c:v>#N/A</c:v>
                </c:pt>
                <c:pt idx="9">
                  <c:v>0.09</c:v>
                </c:pt>
              </c:numCache>
            </c:numRef>
          </c:val>
          <c:extLst>
            <c:ext xmlns:c16="http://schemas.microsoft.com/office/drawing/2014/chart" uri="{C3380CC4-5D6E-409C-BE32-E72D297353CC}">
              <c16:uniqueId val="{00000005-59DC-43F5-9069-BD8CC0E050A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0.99</c:v>
                </c:pt>
                <c:pt idx="2">
                  <c:v>#N/A</c:v>
                </c:pt>
                <c:pt idx="3">
                  <c:v>0.63</c:v>
                </c:pt>
                <c:pt idx="4">
                  <c:v>#N/A</c:v>
                </c:pt>
                <c:pt idx="5">
                  <c:v>0.16</c:v>
                </c:pt>
                <c:pt idx="6">
                  <c:v>#N/A</c:v>
                </c:pt>
                <c:pt idx="7">
                  <c:v>0.16</c:v>
                </c:pt>
                <c:pt idx="8">
                  <c:v>#N/A</c:v>
                </c:pt>
                <c:pt idx="9">
                  <c:v>0.09</c:v>
                </c:pt>
              </c:numCache>
            </c:numRef>
          </c:val>
          <c:extLst>
            <c:ext xmlns:c16="http://schemas.microsoft.com/office/drawing/2014/chart" uri="{C3380CC4-5D6E-409C-BE32-E72D297353CC}">
              <c16:uniqueId val="{00000006-59DC-43F5-9069-BD8CC0E050A1}"/>
            </c:ext>
          </c:extLst>
        </c:ser>
        <c:ser>
          <c:idx val="7"/>
          <c:order val="7"/>
          <c:tx>
            <c:strRef>
              <c:f>データシート!$A$34</c:f>
              <c:strCache>
                <c:ptCount val="1"/>
                <c:pt idx="0">
                  <c:v>介護サービス特別会計事業勘定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0.21</c:v>
                </c:pt>
                <c:pt idx="4">
                  <c:v>#N/A</c:v>
                </c:pt>
                <c:pt idx="5">
                  <c:v>0.25</c:v>
                </c:pt>
                <c:pt idx="6">
                  <c:v>#N/A</c:v>
                </c:pt>
                <c:pt idx="7">
                  <c:v>0.16</c:v>
                </c:pt>
                <c:pt idx="8">
                  <c:v>#N/A</c:v>
                </c:pt>
                <c:pt idx="9">
                  <c:v>0.15</c:v>
                </c:pt>
              </c:numCache>
            </c:numRef>
          </c:val>
          <c:extLst>
            <c:ext xmlns:c16="http://schemas.microsoft.com/office/drawing/2014/chart" uri="{C3380CC4-5D6E-409C-BE32-E72D297353CC}">
              <c16:uniqueId val="{00000007-59DC-43F5-9069-BD8CC0E050A1}"/>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0.27</c:v>
                </c:pt>
                <c:pt idx="2">
                  <c:v>#N/A</c:v>
                </c:pt>
                <c:pt idx="3">
                  <c:v>0.88</c:v>
                </c:pt>
                <c:pt idx="4">
                  <c:v>#N/A</c:v>
                </c:pt>
                <c:pt idx="5">
                  <c:v>0.78</c:v>
                </c:pt>
                <c:pt idx="6">
                  <c:v>#N/A</c:v>
                </c:pt>
                <c:pt idx="7">
                  <c:v>1.22</c:v>
                </c:pt>
                <c:pt idx="8">
                  <c:v>#N/A</c:v>
                </c:pt>
                <c:pt idx="9">
                  <c:v>1.08</c:v>
                </c:pt>
              </c:numCache>
            </c:numRef>
          </c:val>
          <c:extLst>
            <c:ext xmlns:c16="http://schemas.microsoft.com/office/drawing/2014/chart" uri="{C3380CC4-5D6E-409C-BE32-E72D297353CC}">
              <c16:uniqueId val="{00000008-59DC-43F5-9069-BD8CC0E050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2.38</c:v>
                </c:pt>
                <c:pt idx="2">
                  <c:v>#N/A</c:v>
                </c:pt>
                <c:pt idx="3">
                  <c:v>2.69</c:v>
                </c:pt>
                <c:pt idx="4">
                  <c:v>#N/A</c:v>
                </c:pt>
                <c:pt idx="5">
                  <c:v>2.5099999999999998</c:v>
                </c:pt>
                <c:pt idx="6">
                  <c:v>#N/A</c:v>
                </c:pt>
                <c:pt idx="7">
                  <c:v>3.22</c:v>
                </c:pt>
                <c:pt idx="8">
                  <c:v>#N/A</c:v>
                </c:pt>
                <c:pt idx="9">
                  <c:v>2.87</c:v>
                </c:pt>
              </c:numCache>
            </c:numRef>
          </c:val>
          <c:extLst>
            <c:ext xmlns:c16="http://schemas.microsoft.com/office/drawing/2014/chart" uri="{C3380CC4-5D6E-409C-BE32-E72D297353CC}">
              <c16:uniqueId val="{00000009-59DC-43F5-9069-BD8CC0E050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732</c:v>
                </c:pt>
                <c:pt idx="5">
                  <c:v>698</c:v>
                </c:pt>
                <c:pt idx="8">
                  <c:v>677</c:v>
                </c:pt>
                <c:pt idx="11">
                  <c:v>663</c:v>
                </c:pt>
                <c:pt idx="14">
                  <c:v>615</c:v>
                </c:pt>
              </c:numCache>
            </c:numRef>
          </c:val>
          <c:extLst>
            <c:ext xmlns:c16="http://schemas.microsoft.com/office/drawing/2014/chart" uri="{C3380CC4-5D6E-409C-BE32-E72D297353CC}">
              <c16:uniqueId val="{00000000-5B1B-4A29-BB5A-2E0EA13ECF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1B-4A29-BB5A-2E0EA13ECF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B1B-4A29-BB5A-2E0EA13ECF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8</c:v>
                </c:pt>
                <c:pt idx="9">
                  <c:v>6</c:v>
                </c:pt>
                <c:pt idx="12">
                  <c:v>5</c:v>
                </c:pt>
              </c:numCache>
            </c:numRef>
          </c:val>
          <c:extLst>
            <c:ext xmlns:c16="http://schemas.microsoft.com/office/drawing/2014/chart" uri="{C3380CC4-5D6E-409C-BE32-E72D297353CC}">
              <c16:uniqueId val="{00000003-5B1B-4A29-BB5A-2E0EA13ECF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135</c:v>
                </c:pt>
                <c:pt idx="3">
                  <c:v>129</c:v>
                </c:pt>
                <c:pt idx="6">
                  <c:v>123</c:v>
                </c:pt>
                <c:pt idx="9">
                  <c:v>133</c:v>
                </c:pt>
                <c:pt idx="12">
                  <c:v>133</c:v>
                </c:pt>
              </c:numCache>
            </c:numRef>
          </c:val>
          <c:extLst>
            <c:ext xmlns:c16="http://schemas.microsoft.com/office/drawing/2014/chart" uri="{C3380CC4-5D6E-409C-BE32-E72D297353CC}">
              <c16:uniqueId val="{00000004-5B1B-4A29-BB5A-2E0EA13ECF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1B-4A29-BB5A-2E0EA13ECF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1B-4A29-BB5A-2E0EA13ECF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785</c:v>
                </c:pt>
                <c:pt idx="3">
                  <c:v>771</c:v>
                </c:pt>
                <c:pt idx="6">
                  <c:v>760</c:v>
                </c:pt>
                <c:pt idx="9">
                  <c:v>768</c:v>
                </c:pt>
                <c:pt idx="12">
                  <c:v>740</c:v>
                </c:pt>
              </c:numCache>
            </c:numRef>
          </c:val>
          <c:extLst>
            <c:ext xmlns:c16="http://schemas.microsoft.com/office/drawing/2014/chart" uri="{C3380CC4-5D6E-409C-BE32-E72D297353CC}">
              <c16:uniqueId val="{00000007-5B1B-4A29-BB5A-2E0EA13ECF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199</c:v>
                </c:pt>
                <c:pt idx="2">
                  <c:v>#N/A</c:v>
                </c:pt>
                <c:pt idx="3">
                  <c:v>#N/A</c:v>
                </c:pt>
                <c:pt idx="4">
                  <c:v>213</c:v>
                </c:pt>
                <c:pt idx="5">
                  <c:v>#N/A</c:v>
                </c:pt>
                <c:pt idx="6">
                  <c:v>#N/A</c:v>
                </c:pt>
                <c:pt idx="7">
                  <c:v>215</c:v>
                </c:pt>
                <c:pt idx="8">
                  <c:v>#N/A</c:v>
                </c:pt>
                <c:pt idx="9">
                  <c:v>#N/A</c:v>
                </c:pt>
                <c:pt idx="10">
                  <c:v>245</c:v>
                </c:pt>
                <c:pt idx="11">
                  <c:v>#N/A</c:v>
                </c:pt>
                <c:pt idx="12">
                  <c:v>#N/A</c:v>
                </c:pt>
                <c:pt idx="13">
                  <c:v>264</c:v>
                </c:pt>
                <c:pt idx="14">
                  <c:v>#N/A</c:v>
                </c:pt>
              </c:numCache>
            </c:numRef>
          </c:val>
          <c:smooth val="0"/>
          <c:extLst>
            <c:ext xmlns:c16="http://schemas.microsoft.com/office/drawing/2014/chart" uri="{C3380CC4-5D6E-409C-BE32-E72D297353CC}">
              <c16:uniqueId val="{00000008-5B1B-4A29-BB5A-2E0EA13ECF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5031</c:v>
                </c:pt>
                <c:pt idx="5">
                  <c:v>4979</c:v>
                </c:pt>
                <c:pt idx="8">
                  <c:v>4983</c:v>
                </c:pt>
                <c:pt idx="11">
                  <c:v>4841</c:v>
                </c:pt>
                <c:pt idx="14">
                  <c:v>4584</c:v>
                </c:pt>
              </c:numCache>
            </c:numRef>
          </c:val>
          <c:extLst>
            <c:ext xmlns:c16="http://schemas.microsoft.com/office/drawing/2014/chart" uri="{C3380CC4-5D6E-409C-BE32-E72D297353CC}">
              <c16:uniqueId val="{00000000-7864-4DA0-B48E-4B47A5A76F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469</c:v>
                </c:pt>
                <c:pt idx="5">
                  <c:v>430</c:v>
                </c:pt>
                <c:pt idx="8">
                  <c:v>398</c:v>
                </c:pt>
                <c:pt idx="11">
                  <c:v>360</c:v>
                </c:pt>
                <c:pt idx="14">
                  <c:v>320</c:v>
                </c:pt>
              </c:numCache>
            </c:numRef>
          </c:val>
          <c:extLst>
            <c:ext xmlns:c16="http://schemas.microsoft.com/office/drawing/2014/chart" uri="{C3380CC4-5D6E-409C-BE32-E72D297353CC}">
              <c16:uniqueId val="{00000001-7864-4DA0-B48E-4B47A5A76F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1770</c:v>
                </c:pt>
                <c:pt idx="5">
                  <c:v>1756</c:v>
                </c:pt>
                <c:pt idx="8">
                  <c:v>1797</c:v>
                </c:pt>
                <c:pt idx="11">
                  <c:v>2089</c:v>
                </c:pt>
                <c:pt idx="14">
                  <c:v>2390</c:v>
                </c:pt>
              </c:numCache>
            </c:numRef>
          </c:val>
          <c:extLst>
            <c:ext xmlns:c16="http://schemas.microsoft.com/office/drawing/2014/chart" uri="{C3380CC4-5D6E-409C-BE32-E72D297353CC}">
              <c16:uniqueId val="{00000002-7864-4DA0-B48E-4B47A5A76F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64-4DA0-B48E-4B47A5A76F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64-4DA0-B48E-4B47A5A76F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4-4DA0-B48E-4B47A5A76F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334</c:v>
                </c:pt>
                <c:pt idx="3">
                  <c:v>289</c:v>
                </c:pt>
                <c:pt idx="6">
                  <c:v>237</c:v>
                </c:pt>
                <c:pt idx="9">
                  <c:v>220</c:v>
                </c:pt>
                <c:pt idx="12">
                  <c:v>221</c:v>
                </c:pt>
              </c:numCache>
            </c:numRef>
          </c:val>
          <c:extLst>
            <c:ext xmlns:c16="http://schemas.microsoft.com/office/drawing/2014/chart" uri="{C3380CC4-5D6E-409C-BE32-E72D297353CC}">
              <c16:uniqueId val="{00000006-7864-4DA0-B48E-4B47A5A76F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c:v>
                </c:pt>
                <c:pt idx="3">
                  <c:v>25</c:v>
                </c:pt>
                <c:pt idx="6">
                  <c:v>17</c:v>
                </c:pt>
                <c:pt idx="9">
                  <c:v>11</c:v>
                </c:pt>
                <c:pt idx="12">
                  <c:v>6</c:v>
                </c:pt>
              </c:numCache>
            </c:numRef>
          </c:val>
          <c:extLst>
            <c:ext xmlns:c16="http://schemas.microsoft.com/office/drawing/2014/chart" uri="{C3380CC4-5D6E-409C-BE32-E72D297353CC}">
              <c16:uniqueId val="{00000007-7864-4DA0-B48E-4B47A5A76F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1312</c:v>
                </c:pt>
                <c:pt idx="3">
                  <c:v>1211</c:v>
                </c:pt>
                <c:pt idx="6">
                  <c:v>1091</c:v>
                </c:pt>
                <c:pt idx="9">
                  <c:v>1012</c:v>
                </c:pt>
                <c:pt idx="12">
                  <c:v>938</c:v>
                </c:pt>
              </c:numCache>
            </c:numRef>
          </c:val>
          <c:extLst>
            <c:ext xmlns:c16="http://schemas.microsoft.com/office/drawing/2014/chart" uri="{C3380CC4-5D6E-409C-BE32-E72D297353CC}">
              <c16:uniqueId val="{00000008-7864-4DA0-B48E-4B47A5A76F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64-4DA0-B48E-4B47A5A76F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5804</c:v>
                </c:pt>
                <c:pt idx="3">
                  <c:v>5806</c:v>
                </c:pt>
                <c:pt idx="6">
                  <c:v>6032</c:v>
                </c:pt>
                <c:pt idx="9">
                  <c:v>5755</c:v>
                </c:pt>
                <c:pt idx="12">
                  <c:v>5407</c:v>
                </c:pt>
              </c:numCache>
            </c:numRef>
          </c:val>
          <c:extLst>
            <c:ext xmlns:c16="http://schemas.microsoft.com/office/drawing/2014/chart" uri="{C3380CC4-5D6E-409C-BE32-E72D297353CC}">
              <c16:uniqueId val="{0000000A-7864-4DA0-B48E-4B47A5A76F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214</c:v>
                </c:pt>
                <c:pt idx="2">
                  <c:v>#N/A</c:v>
                </c:pt>
                <c:pt idx="3">
                  <c:v>#N/A</c:v>
                </c:pt>
                <c:pt idx="4">
                  <c:v>165</c:v>
                </c:pt>
                <c:pt idx="5">
                  <c:v>#N/A</c:v>
                </c:pt>
                <c:pt idx="6">
                  <c:v>#N/A</c:v>
                </c:pt>
                <c:pt idx="7">
                  <c:v>198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64-4DA0-B48E-4B47A5A76F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551</c:v>
                </c:pt>
                <c:pt idx="1">
                  <c:v>658</c:v>
                </c:pt>
                <c:pt idx="2">
                  <c:v>864</c:v>
                </c:pt>
              </c:numCache>
            </c:numRef>
          </c:val>
          <c:extLst>
            <c:ext xmlns:c16="http://schemas.microsoft.com/office/drawing/2014/chart" uri="{C3380CC4-5D6E-409C-BE32-E72D297353CC}">
              <c16:uniqueId val="{00000000-9F41-4025-8B59-8740DCF04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280</c:v>
                </c:pt>
                <c:pt idx="1">
                  <c:v>280</c:v>
                </c:pt>
                <c:pt idx="2">
                  <c:v>275</c:v>
                </c:pt>
              </c:numCache>
            </c:numRef>
          </c:val>
          <c:extLst>
            <c:ext xmlns:c16="http://schemas.microsoft.com/office/drawing/2014/chart" uri="{C3380CC4-5D6E-409C-BE32-E72D297353CC}">
              <c16:uniqueId val="{00000001-9F41-4025-8B59-8740DCF04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966</c:v>
                </c:pt>
                <c:pt idx="1">
                  <c:v>1151</c:v>
                </c:pt>
                <c:pt idx="2">
                  <c:v>1251</c:v>
                </c:pt>
              </c:numCache>
            </c:numRef>
          </c:val>
          <c:extLst>
            <c:ext xmlns:c16="http://schemas.microsoft.com/office/drawing/2014/chart" uri="{C3380CC4-5D6E-409C-BE32-E72D297353CC}">
              <c16:uniqueId val="{00000002-9F41-4025-8B59-8740DCF040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{649B5D09-3A7C-40AA-B394-FD9DD15F9AF9}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615-4A51-8838-85D9D8716A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{5C48305B-88EB-4367-A38C-61A4CBB35ACF}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15-4A51-8838-85D9D8716A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{BA2D0F66-0BE2-4A78-A7CD-94CF5DA9CF2F}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15-4A51-8838-85D9D8716A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{981707ED-A3E6-440A-AE86-D4014F2E81FE}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15-4A51-8838-85D9D8716A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{6E055DC2-FEAF-4093-830A-5130E14E56C3}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15-4A51-8838-85D9D8716A8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{258396D4-7A99-404B-A32C-FBD11D3B2480}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615-4A51-8838-85D9D8716A8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{6DC5E32D-28E7-4ACE-989C-40B82C7B8A86}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615-4A51-8838-85D9D8716A8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{1082A317-FCD4-4FB8-881F-8F66CDA80FD2}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615-4A51-8838-85D9D8716A8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{9CEABF3D-78FE-405B-990E-301B59E4250E}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615-4A51-8838-85D9D8716A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70.7</c:v>
                </c:pt>
                <c:pt idx="16">
                  <c:v>71.3</c:v>
                </c:pt>
                <c:pt idx="24">
                  <c:v>73.099999999999994</c:v>
                </c:pt>
                <c:pt idx="32">
                  <c:v>74.599999999999994</c:v>
                </c:pt>
              </c:numCache>
            </c:numRef>
          </c:xVal>
          <c:yVal>
            <c:numRef>
              <c:f>公会計指標分析・財政指標組合せ分析表!$BP$51:$DC$51</c:f>
              <c:numCache>
                <c:formatCode>#,##0.0;"▲ "#,##0.0</c:formatCode>
                <c:ptCount val="40"/>
                <c:pt idx="0">
                  <c:v>7.9</c:v>
                </c:pt>
                <c:pt idx="8">
                  <c:v>6</c:v>
                </c:pt>
                <c:pt idx="16">
                  <c:v>6.9</c:v>
                </c:pt>
              </c:numCache>
            </c:numRef>
          </c:yVal>
          <c:smooth val="0"/>
          <c:extLst>
            <c:ext xmlns:c16="http://schemas.microsoft.com/office/drawing/2014/chart" uri="{C3380CC4-5D6E-409C-BE32-E72D297353CC}">
              <c16:uniqueId val="{00000009-5615-4A51-8838-85D9D8716A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{A3C9B60D-520A-4307-91BC-F73D14B8FF45}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615-4A51-8838-85D9D8716A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{9D987EAF-B083-4182-89C1-C9BF38B68774}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15-4A51-8838-85D9D8716A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{3E06023B-092B-4BC3-A35A-FB7F973AC0A0}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15-4A51-8838-85D9D8716A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{6F149168-498E-4309-9BF9-4786355AADE7}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15-4A51-8838-85D9D8716A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{29DC957E-040D-4AD1-99DC-969937EA11B3}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15-4A51-8838-85D9D8716A8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{6BC66EEB-75D7-4A3C-9E7C-4FE9EADFF2D6}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615-4A51-8838-85D9D8716A8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{5001671A-7814-495F-8C23-34247AB88A65}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615-4A51-8838-85D9D8716A8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{8D194BD4-6119-4991-ACAC-5917FAD5A285}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615-4A51-8838-85D9D8716A8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{08EA5D85-2373-4326-88B5-8704D2E6FAE9}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615-4A51-8838-85D9D8716A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15-4A51-8838-85D9D8716A8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{334B6D81-AAA4-42F7-9E4D-109AD74A5AC3}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9A7-405C-9BC0-D3BAB2F62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{357862B7-FD20-4498-B018-AAF09CF05EE2}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7-405C-9BC0-D3BAB2F62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{ACE51A7F-FBD5-4196-96C4-45CBBBF56C48}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7-405C-9BC0-D3BAB2F62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{9F3DA8AC-1714-4E6F-9E9C-28631389A03D}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7-405C-9BC0-D3BAB2F62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{A970D59A-37EB-41F1-B11C-89631596FF6B}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7-405C-9BC0-D3BAB2F626F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{FAF01C28-1D31-4E36-9991-9ED17968DA34}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9A7-405C-9BC0-D3BAB2F626F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{7A5D4896-0A4B-47AB-949F-A42EE22D0066}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9A7-405C-9BC0-D3BAB2F626F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{F49D3EB6-BC2A-498F-8B86-640348D0F00B}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9A7-405C-9BC0-D3BAB2F626F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{A92E667C-E717-4832-8059-CE6A3055E19B}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9A7-405C-9BC0-D3BAB2F62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7.5</c:v>
                </c:pt>
                <c:pt idx="24">
                  <c:v>7.7</c:v>
                </c:pt>
                <c:pt idx="32">
                  <c:v>8</c:v>
                </c:pt>
              </c:numCache>
            </c:numRef>
          </c:xVal>
          <c:yVal>
            <c:numRef>
              <c:f>公会計指標分析・財政指標組合せ分析表!$BP$73:$DC$73</c:f>
              <c:numCache>
                <c:formatCode>#,##0.0;"▲ "#,##0.0</c:formatCode>
                <c:ptCount val="40"/>
                <c:pt idx="0">
                  <c:v>7.9</c:v>
                </c:pt>
                <c:pt idx="8">
                  <c:v>6</c:v>
                </c:pt>
                <c:pt idx="16">
                  <c:v>6.9</c:v>
                </c:pt>
              </c:numCache>
            </c:numRef>
          </c:yVal>
          <c:smooth val="0"/>
          <c:extLst>
            <c:ext xmlns:c16="http://schemas.microsoft.com/office/drawing/2014/chart" uri="{C3380CC4-5D6E-409C-BE32-E72D297353CC}">
              <c16:uniqueId val="{00000009-39A7-405C-9BC0-D3BAB2F626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{BEFD1DCD-8CFF-4D6C-8000-4779E7744D46}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9A7-405C-9BC0-D3BAB2F626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{5FA53DD4-765C-4325-904F-98554F69A2D1}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7-405C-9BC0-D3BAB2F62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{CCC9957C-3D83-407D-8EA9-7DAA9D5F62AB}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7-405C-9BC0-D3BAB2F62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{FEDED1B1-3AD3-4DCA-A2CB-BEF46C5FBC71}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7-405C-9BC0-D3BAB2F62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{401D85E9-C98A-4675-A3DD-FE67F4135A8B}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7-405C-9BC0-D3BAB2F626FC}"/>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{FF7BDE9B-3CF7-4EC0-86F5-FE3FBA5F7C6E}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9A7-405C-9BC0-D3BAB2F626FC}"/>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{2285E34D-D63D-426B-8F05-B87E468A24C0}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9A7-405C-9BC0-D3BAB2F626FC}"/>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{7C695BC5-81F0-4E79-B5D6-D1F373625E5F}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9A7-405C-9BC0-D3BAB2F626F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{62131631-7E15-402A-A4F7-C87852F7468B}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9A7-405C-9BC0-D3BAB2F62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A7-405C-9BC0-D3BAB2F626F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については、対前年度比較で、前年と同程度の水準となっている。また、収納率は、日高管内滞納整理機構との連携やコンビニ収納の導入等により、増加している。しかし、財政力指数は０．２２であり、類似団体と比較すると低い水準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経常収支比率は、前年度対比で０．５％増となっているが、類似団体と比較し低い水準を示している。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155448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612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6121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65</xdr:row>
      <xdr:rowOff>22352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251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１１３，８５６千円の減額となり、物件費も前年度と比較して２９，６８３千円の減額となっております。減額となってはいるものの類似団体と比較して高い水準となっており、人件費を含めて改善が必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98439</xdr:rowOff>
    </xdr:from>
    <xdr:to>
      <xdr:col>23</xdr:col>
      <xdr:colOff>133350</xdr:colOff>
      <xdr:row>84</xdr:row>
      <xdr:rowOff>118921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500239"/>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16988</xdr:rowOff>
    </xdr:from>
    <xdr:to>
      <xdr:col>19</xdr:col>
      <xdr:colOff>133350</xdr:colOff>
      <xdr:row>84</xdr:row>
      <xdr:rowOff>118921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418788"/>
          <a:ext cx="889000" cy="10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112116</xdr:rowOff>
    </xdr:from>
    <xdr:to>
      <xdr:col>15</xdr:col>
      <xdr:colOff>82550</xdr:colOff>
      <xdr:row>84</xdr:row>
      <xdr:rowOff>16988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42466"/>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112116</xdr:rowOff>
    </xdr:from>
    <xdr:to>
      <xdr:col>11</xdr:col>
      <xdr:colOff>31750</xdr:colOff>
      <xdr:row>83</xdr:row>
      <xdr:rowOff>123237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42466"/>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47639</xdr:rowOff>
    </xdr:from>
    <xdr:to>
      <xdr:col>23</xdr:col>
      <xdr:colOff>184150</xdr:colOff>
      <xdr:row>84</xdr:row>
      <xdr:rowOff>149239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19716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2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68121</xdr:rowOff>
    </xdr:from>
    <xdr:to>
      <xdr:col>19</xdr:col>
      <xdr:colOff>184150</xdr:colOff>
      <xdr:row>84</xdr:row>
      <xdr:rowOff>169721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154498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137638</xdr:rowOff>
    </xdr:from>
    <xdr:to>
      <xdr:col>15</xdr:col>
      <xdr:colOff>133350</xdr:colOff>
      <xdr:row>84</xdr:row>
      <xdr:rowOff>67788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52565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61316</xdr:rowOff>
    </xdr:from>
    <xdr:to>
      <xdr:col>11</xdr:col>
      <xdr:colOff>82550</xdr:colOff>
      <xdr:row>83</xdr:row>
      <xdr:rowOff>162916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147693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7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72437</xdr:rowOff>
    </xdr:from>
    <xdr:to>
      <xdr:col>7</xdr:col>
      <xdr:colOff>31750</xdr:colOff>
      <xdr:row>84</xdr:row>
      <xdr:rowOff>2587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158814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8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類似団体と同水準の数値となっており、給与制度については、ほぼ国に準拠している。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21696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21696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48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162454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84891"/>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162454</xdr:rowOff>
    </xdr:from>
    <xdr:to>
      <xdr:col>68</xdr:col>
      <xdr:colOff>152400</xdr:colOff>
      <xdr:row>86</xdr:row>
      <xdr:rowOff>1059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357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142346</xdr:rowOff>
    </xdr:from>
    <xdr:to>
      <xdr:col>77</xdr:col>
      <xdr:colOff>95250</xdr:colOff>
      <xdr:row>85</xdr:row>
      <xdr:rowOff>72496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57273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3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111654</xdr:rowOff>
    </xdr:from>
    <xdr:to>
      <xdr:col>68</xdr:col>
      <xdr:colOff>203200</xdr:colOff>
      <xdr:row>86</xdr:row>
      <xdr:rowOff>41804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26581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課の統合やグループ制の導入により組織改革を進めているが、類似団体と比較すると高い水準であり、改善する必要がある。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124555</xdr:rowOff>
    </xdr:from>
    <xdr:to>
      <xdr:col>81</xdr:col>
      <xdr:colOff>44450</xdr:colOff>
      <xdr:row>63</xdr:row>
      <xdr:rowOff>143256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925905"/>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107061</xdr:rowOff>
    </xdr:from>
    <xdr:to>
      <xdr:col>77</xdr:col>
      <xdr:colOff>44450</xdr:colOff>
      <xdr:row>63</xdr:row>
      <xdr:rowOff>143256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0841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63627</xdr:rowOff>
    </xdr:from>
    <xdr:to>
      <xdr:col>72</xdr:col>
      <xdr:colOff>203200</xdr:colOff>
      <xdr:row>63</xdr:row>
      <xdr:rowOff>107061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6497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36481</xdr:rowOff>
    </xdr:from>
    <xdr:to>
      <xdr:col>68</xdr:col>
      <xdr:colOff>152400</xdr:colOff>
      <xdr:row>63</xdr:row>
      <xdr:rowOff>63627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3783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73755</xdr:rowOff>
    </xdr:from>
    <xdr:to>
      <xdr:col>81</xdr:col>
      <xdr:colOff>95250</xdr:colOff>
      <xdr:row>64</xdr:row>
      <xdr:rowOff>3905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45832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56261</xdr:rowOff>
    </xdr:from>
    <xdr:to>
      <xdr:col>73</xdr:col>
      <xdr:colOff>44450</xdr:colOff>
      <xdr:row>63</xdr:row>
      <xdr:rowOff>157861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142638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12827</xdr:rowOff>
    </xdr:from>
    <xdr:to>
      <xdr:col>68</xdr:col>
      <xdr:colOff>203200</xdr:colOff>
      <xdr:row>63</xdr:row>
      <xdr:rowOff>114427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99204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157131</xdr:rowOff>
    </xdr:from>
    <xdr:to>
      <xdr:col>64</xdr:col>
      <xdr:colOff>152400</xdr:colOff>
      <xdr:row>63</xdr:row>
      <xdr:rowOff>87281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72058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大型事業があったことから前年度と比較し若干増加しているが、近年としては地方債の借入を抑制しており、地方債残高は減少傾向にある。それに伴い、実質公債費比率も減少傾向を示している。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97367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517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81280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事業実施の適正化に努め、財政の健全化を図ったことから将来負担比率は算出されていない。今後も継続して取り組んでいく。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153307</xdr:rowOff>
    </xdr:from>
    <xdr:to>
      <xdr:col>72</xdr:col>
      <xdr:colOff>203200</xdr:colOff>
      <xdr:row>13</xdr:row>
      <xdr:rowOff>163649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3821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153307</xdr:rowOff>
    </xdr:from>
    <xdr:to>
      <xdr:col>68</xdr:col>
      <xdr:colOff>152400</xdr:colOff>
      <xdr:row>14</xdr:row>
      <xdr:rowOff>3689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8215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102507</xdr:rowOff>
    </xdr:from>
    <xdr:to>
      <xdr:col>68</xdr:col>
      <xdr:colOff>203200</xdr:colOff>
      <xdr:row>14</xdr:row>
      <xdr:rowOff>32657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17434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124339</xdr:rowOff>
    </xdr:from>
    <xdr:to>
      <xdr:col>64</xdr:col>
      <xdr:colOff>152400</xdr:colOff>
      <xdr:row>14</xdr:row>
      <xdr:rowOff>54489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39266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は表れない投資的経費に係る人件費や公営企業に対する繰出金に係る人件費を含めると高い数値となる。改善のために定員管理計画を策定し、グループ制導入などにより、人件費の削減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類似団体平均値と比較して、同水準の数値となっている。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29845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17</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7302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27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150495</xdr:rowOff>
    </xdr:from>
    <xdr:to>
      <xdr:col>82</xdr:col>
      <xdr:colOff>158750</xdr:colOff>
      <xdr:row>15</xdr:row>
      <xdr:rowOff>80645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167022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xdr:rowOff>
    </xdr:from>
    <xdr:to>
      <xdr:col>65</xdr:col>
      <xdr:colOff>53975</xdr:colOff>
      <xdr:row>17</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制度改正等により、扶助費は類似団体と比較して低い数値となっており、今後も対象者の変動によるもの以外の増減はないものと見込まれる。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その他で多くを占める繰出金については、類似団体と比較して低い水準となっているものの、施設の老朽化などにより特別会計の運営が厳しくなってきており、動向を注視する必要がある。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78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55</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278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による補助金の見直しにより、近年は類似団体とほぼ同水準となっている。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過去の大型施設の整備により、類似団体と比較して高い水準となっている。今後、収支均衡を考慮しながら、適切な財政運営に努める。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25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公債費以外は、類似団体と比較し、若干低い水準となっており、これからも継続していく必要がある。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000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77</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000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14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119380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143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155413</xdr:rowOff>
    </xdr:from>
    <xdr:to>
      <xdr:col>29</xdr:col>
      <xdr:colOff>127000</xdr:colOff>
      <xdr:row>16</xdr:row>
      <xdr:rowOff>3966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74788"/>
          <a:ext cx="6477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155413</xdr:rowOff>
    </xdr:from>
    <xdr:to>
      <xdr:col>26</xdr:col>
      <xdr:colOff>50800</xdr:colOff>
      <xdr:row>16</xdr:row>
      <xdr:rowOff>28010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4788"/>
          <a:ext cx="698500" cy="4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28010</xdr:rowOff>
    </xdr:from>
    <xdr:to>
      <xdr:col>22</xdr:col>
      <xdr:colOff>114300</xdr:colOff>
      <xdr:row>16</xdr:row>
      <xdr:rowOff>70507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18835"/>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70507</xdr:rowOff>
    </xdr:from>
    <xdr:to>
      <xdr:col>18</xdr:col>
      <xdr:colOff>177800</xdr:colOff>
      <xdr:row>16</xdr:row>
      <xdr:rowOff>76483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1332"/>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124616</xdr:rowOff>
    </xdr:from>
    <xdr:to>
      <xdr:col>29</xdr:col>
      <xdr:colOff>177800</xdr:colOff>
      <xdr:row>16</xdr:row>
      <xdr:rowOff>54766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141143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104613</xdr:rowOff>
    </xdr:from>
    <xdr:to>
      <xdr:col>26</xdr:col>
      <xdr:colOff>101600</xdr:colOff>
      <xdr:row>16</xdr:row>
      <xdr:rowOff>34763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44940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148660</xdr:rowOff>
    </xdr:from>
    <xdr:to>
      <xdr:col>22</xdr:col>
      <xdr:colOff>165100</xdr:colOff>
      <xdr:row>16</xdr:row>
      <xdr:rowOff>78810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88987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19707</xdr:rowOff>
    </xdr:from>
    <xdr:to>
      <xdr:col>19</xdr:col>
      <xdr:colOff>38100</xdr:colOff>
      <xdr:row>16</xdr:row>
      <xdr:rowOff>121307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1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25683</xdr:rowOff>
    </xdr:from>
    <xdr:to>
      <xdr:col>15</xdr:col>
      <xdr:colOff>101600</xdr:colOff>
      <xdr:row>16</xdr:row>
      <xdr:rowOff>127283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171087</xdr:rowOff>
    </xdr:from>
    <xdr:to>
      <xdr:col>29</xdr:col>
      <xdr:colOff>127000</xdr:colOff>
      <xdr:row>35</xdr:row>
      <xdr:rowOff>237887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1437"/>
          <a:ext cx="647700" cy="6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155864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62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237887</xdr:rowOff>
    </xdr:from>
    <xdr:to>
      <xdr:col>26</xdr:col>
      <xdr:colOff>50800</xdr:colOff>
      <xdr:row>36</xdr:row>
      <xdr:rowOff>4650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8237"/>
          <a:ext cx="698500" cy="10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4650</xdr:rowOff>
    </xdr:from>
    <xdr:to>
      <xdr:col>22</xdr:col>
      <xdr:colOff>114300</xdr:colOff>
      <xdr:row>36</xdr:row>
      <xdr:rowOff>26906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57900"/>
          <a:ext cx="698500" cy="2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26906</xdr:rowOff>
    </xdr:from>
    <xdr:to>
      <xdr:col>18</xdr:col>
      <xdr:colOff>177800</xdr:colOff>
      <xdr:row>36</xdr:row>
      <xdr:rowOff>69981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80156"/>
          <a:ext cx="698500" cy="4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120287</xdr:rowOff>
    </xdr:from>
    <xdr:to>
      <xdr:col>29</xdr:col>
      <xdr:colOff>177800</xdr:colOff>
      <xdr:row>35</xdr:row>
      <xdr:rowOff>221887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308264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187087</xdr:rowOff>
    </xdr:from>
    <xdr:to>
      <xdr:col>26</xdr:col>
      <xdr:colOff>101600</xdr:colOff>
      <xdr:row>35</xdr:row>
      <xdr:rowOff>288687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7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298864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296750</xdr:rowOff>
    </xdr:from>
    <xdr:to>
      <xdr:col>22</xdr:col>
      <xdr:colOff>165100</xdr:colOff>
      <xdr:row>36</xdr:row>
      <xdr:rowOff>55450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65627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319006</xdr:rowOff>
    </xdr:from>
    <xdr:to>
      <xdr:col>19</xdr:col>
      <xdr:colOff>38100</xdr:colOff>
      <xdr:row>36</xdr:row>
      <xdr:rowOff>77706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87883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19181</xdr:rowOff>
    </xdr:from>
    <xdr:to>
      <xdr:col>15</xdr:col>
      <xdr:colOff>101600</xdr:colOff>
      <xdr:row>36</xdr:row>
      <xdr:rowOff>120781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105558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167395</xdr:rowOff>
    </xdr:from>
    <xdr:to>
      <xdr:col>24</xdr:col>
      <xdr:colOff>63500</xdr:colOff>
      <xdr:row>34</xdr:row>
      <xdr:rowOff>106010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825245"/>
          <a:ext cx="838200" cy="1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167395</xdr:rowOff>
    </xdr:from>
    <xdr:to>
      <xdr:col>19</xdr:col>
      <xdr:colOff>177800</xdr:colOff>
      <xdr:row>34</xdr:row>
      <xdr:rowOff>48357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825245"/>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48357</xdr:rowOff>
    </xdr:from>
    <xdr:to>
      <xdr:col>15</xdr:col>
      <xdr:colOff>50800</xdr:colOff>
      <xdr:row>35</xdr:row>
      <xdr:rowOff>120783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877657"/>
          <a:ext cx="889000" cy="2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120783</xdr:rowOff>
    </xdr:from>
    <xdr:to>
      <xdr:col>10</xdr:col>
      <xdr:colOff>114300</xdr:colOff>
      <xdr:row>36</xdr:row>
      <xdr:rowOff>6198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21533"/>
          <a:ext cx="8890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55210</xdr:rowOff>
    </xdr:from>
    <xdr:to>
      <xdr:col>24</xdr:col>
      <xdr:colOff>114300</xdr:colOff>
      <xdr:row>34</xdr:row>
      <xdr:rowOff>156810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78087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3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116595</xdr:rowOff>
    </xdr:from>
    <xdr:to>
      <xdr:col>20</xdr:col>
      <xdr:colOff>38100</xdr:colOff>
      <xdr:row>34</xdr:row>
      <xdr:rowOff>46745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63272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169007</xdr:rowOff>
    </xdr:from>
    <xdr:to>
      <xdr:col>15</xdr:col>
      <xdr:colOff>101600</xdr:colOff>
      <xdr:row>34</xdr:row>
      <xdr:rowOff>99157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115684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69983</xdr:rowOff>
    </xdr:from>
    <xdr:to>
      <xdr:col>10</xdr:col>
      <xdr:colOff>165100</xdr:colOff>
      <xdr:row>36</xdr:row>
      <xdr:rowOff>133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126848</xdr:rowOff>
    </xdr:from>
    <xdr:to>
      <xdr:col>6</xdr:col>
      <xdr:colOff>38100</xdr:colOff>
      <xdr:row>36</xdr:row>
      <xdr:rowOff>56998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73525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0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50491</xdr:rowOff>
    </xdr:from>
    <xdr:to>
      <xdr:col>24</xdr:col>
      <xdr:colOff>63500</xdr:colOff>
      <xdr:row>57</xdr:row>
      <xdr:rowOff>60598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23141"/>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50491</xdr:rowOff>
    </xdr:from>
    <xdr:to>
      <xdr:col>19</xdr:col>
      <xdr:colOff>177800</xdr:colOff>
      <xdr:row>57</xdr:row>
      <xdr:rowOff>144161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3141"/>
          <a:ext cx="889000" cy="9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105818</xdr:rowOff>
    </xdr:from>
    <xdr:to>
      <xdr:col>15</xdr:col>
      <xdr:colOff>50800</xdr:colOff>
      <xdr:row>57</xdr:row>
      <xdr:rowOff>144161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78468"/>
          <a:ext cx="889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77962</xdr:rowOff>
    </xdr:from>
    <xdr:to>
      <xdr:col>10</xdr:col>
      <xdr:colOff>114300</xdr:colOff>
      <xdr:row>57</xdr:row>
      <xdr:rowOff>105818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50612"/>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9798</xdr:rowOff>
    </xdr:from>
    <xdr:to>
      <xdr:col>24</xdr:col>
      <xdr:colOff>114300</xdr:colOff>
      <xdr:row>57</xdr:row>
      <xdr:rowOff>111398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32675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3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171141</xdr:rowOff>
    </xdr:from>
    <xdr:to>
      <xdr:col>20</xdr:col>
      <xdr:colOff>38100</xdr:colOff>
      <xdr:row>57</xdr:row>
      <xdr:rowOff>101291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117818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93361</xdr:rowOff>
    </xdr:from>
    <xdr:to>
      <xdr:col>15</xdr:col>
      <xdr:colOff>101600</xdr:colOff>
      <xdr:row>58</xdr:row>
      <xdr:rowOff>23511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40038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4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55018</xdr:rowOff>
    </xdr:from>
    <xdr:to>
      <xdr:col>10</xdr:col>
      <xdr:colOff>165100</xdr:colOff>
      <xdr:row>57</xdr:row>
      <xdr:rowOff>156618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0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27162</xdr:rowOff>
    </xdr:from>
    <xdr:to>
      <xdr:col>6</xdr:col>
      <xdr:colOff>38100</xdr:colOff>
      <xdr:row>57</xdr:row>
      <xdr:rowOff>128762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145289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93485</xdr:rowOff>
    </xdr:from>
    <xdr:to>
      <xdr:col>24</xdr:col>
      <xdr:colOff>63500</xdr:colOff>
      <xdr:row>75</xdr:row>
      <xdr:rowOff>117602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52235"/>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93485</xdr:rowOff>
    </xdr:from>
    <xdr:to>
      <xdr:col>19</xdr:col>
      <xdr:colOff>177800</xdr:colOff>
      <xdr:row>76</xdr:row>
      <xdr:rowOff>13036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52235"/>
          <a:ext cx="889000" cy="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13036</xdr:rowOff>
    </xdr:from>
    <xdr:to>
      <xdr:col>15</xdr:col>
      <xdr:colOff>50800</xdr:colOff>
      <xdr:row>76</xdr:row>
      <xdr:rowOff>104191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43236"/>
          <a:ext cx="889000" cy="9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90360</xdr:rowOff>
    </xdr:from>
    <xdr:to>
      <xdr:col>10</xdr:col>
      <xdr:colOff>114300</xdr:colOff>
      <xdr:row>76</xdr:row>
      <xdr:rowOff>104191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2056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66802</xdr:rowOff>
    </xdr:from>
    <xdr:to>
      <xdr:col>24</xdr:col>
      <xdr:colOff>114300</xdr:colOff>
      <xdr:row>75</xdr:row>
      <xdr:rowOff>168402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89679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42685</xdr:rowOff>
    </xdr:from>
    <xdr:to>
      <xdr:col>20</xdr:col>
      <xdr:colOff>38100</xdr:colOff>
      <xdr:row>75</xdr:row>
      <xdr:rowOff>144285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160812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133686</xdr:rowOff>
    </xdr:from>
    <xdr:to>
      <xdr:col>15</xdr:col>
      <xdr:colOff>101600</xdr:colOff>
      <xdr:row>76</xdr:row>
      <xdr:rowOff>63836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80363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53391</xdr:rowOff>
    </xdr:from>
    <xdr:to>
      <xdr:col>10</xdr:col>
      <xdr:colOff>165100</xdr:colOff>
      <xdr:row>76</xdr:row>
      <xdr:rowOff>154991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39560</xdr:rowOff>
    </xdr:from>
    <xdr:to>
      <xdr:col>6</xdr:col>
      <xdr:colOff>38100</xdr:colOff>
      <xdr:row>76</xdr:row>
      <xdr:rowOff>141160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157687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138415</xdr:rowOff>
    </xdr:from>
    <xdr:to>
      <xdr:col>24</xdr:col>
      <xdr:colOff>63500</xdr:colOff>
      <xdr:row>95</xdr:row>
      <xdr:rowOff>81897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4715"/>
          <a:ext cx="838200" cy="1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138415</xdr:rowOff>
    </xdr:from>
    <xdr:to>
      <xdr:col>19</xdr:col>
      <xdr:colOff>177800</xdr:colOff>
      <xdr:row>96</xdr:row>
      <xdr:rowOff>158880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4715"/>
          <a:ext cx="889000" cy="3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158880</xdr:rowOff>
    </xdr:from>
    <xdr:to>
      <xdr:col>15</xdr:col>
      <xdr:colOff>50800</xdr:colOff>
      <xdr:row>97</xdr:row>
      <xdr:rowOff>37678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8080"/>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37678</xdr:rowOff>
    </xdr:from>
    <xdr:to>
      <xdr:col>10</xdr:col>
      <xdr:colOff>114300</xdr:colOff>
      <xdr:row>97</xdr:row>
      <xdr:rowOff>43600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8328"/>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31097</xdr:rowOff>
    </xdr:from>
    <xdr:to>
      <xdr:col>24</xdr:col>
      <xdr:colOff>114300</xdr:colOff>
      <xdr:row>95</xdr:row>
      <xdr:rowOff>132697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9524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87615</xdr:rowOff>
    </xdr:from>
    <xdr:to>
      <xdr:col>20</xdr:col>
      <xdr:colOff>38100</xdr:colOff>
      <xdr:row>95</xdr:row>
      <xdr:rowOff>17765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9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108080</xdr:rowOff>
    </xdr:from>
    <xdr:to>
      <xdr:col>15</xdr:col>
      <xdr:colOff>101600</xdr:colOff>
      <xdr:row>97</xdr:row>
      <xdr:rowOff>38230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29357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158328</xdr:rowOff>
    </xdr:from>
    <xdr:to>
      <xdr:col>10</xdr:col>
      <xdr:colOff>165100</xdr:colOff>
      <xdr:row>97</xdr:row>
      <xdr:rowOff>88478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164250</xdr:rowOff>
    </xdr:from>
    <xdr:to>
      <xdr:col>6</xdr:col>
      <xdr:colOff>38100</xdr:colOff>
      <xdr:row>97</xdr:row>
      <xdr:rowOff>94400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85527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7076</xdr:rowOff>
    </xdr:from>
    <xdr:to>
      <xdr:col>55</xdr:col>
      <xdr:colOff>0</xdr:colOff>
      <xdr:row>37</xdr:row>
      <xdr:rowOff>53586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50726"/>
          <a:ext cx="838200" cy="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129020</xdr:rowOff>
    </xdr:from>
    <xdr:to>
      <xdr:col>50</xdr:col>
      <xdr:colOff>114300</xdr:colOff>
      <xdr:row>37</xdr:row>
      <xdr:rowOff>53586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58320"/>
          <a:ext cx="889000" cy="4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129020</xdr:rowOff>
    </xdr:from>
    <xdr:to>
      <xdr:col>45</xdr:col>
      <xdr:colOff>177800</xdr:colOff>
      <xdr:row>38</xdr:row>
      <xdr:rowOff>22570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58320"/>
          <a:ext cx="889000" cy="5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164791</xdr:rowOff>
    </xdr:from>
    <xdr:to>
      <xdr:col>41</xdr:col>
      <xdr:colOff>50800</xdr:colOff>
      <xdr:row>38</xdr:row>
      <xdr:rowOff>22570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8441"/>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127726</xdr:rowOff>
    </xdr:from>
    <xdr:to>
      <xdr:col>55</xdr:col>
      <xdr:colOff>50800</xdr:colOff>
      <xdr:row>37</xdr:row>
      <xdr:rowOff>57876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106153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2786</xdr:rowOff>
    </xdr:from>
    <xdr:to>
      <xdr:col>50</xdr:col>
      <xdr:colOff>165100</xdr:colOff>
      <xdr:row>37</xdr:row>
      <xdr:rowOff>104386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95513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3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78220</xdr:rowOff>
    </xdr:from>
    <xdr:to>
      <xdr:col>46</xdr:col>
      <xdr:colOff>38100</xdr:colOff>
      <xdr:row>35</xdr:row>
      <xdr:rowOff>8370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170947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143220</xdr:rowOff>
    </xdr:from>
    <xdr:to>
      <xdr:col>41</xdr:col>
      <xdr:colOff>101600</xdr:colOff>
      <xdr:row>38</xdr:row>
      <xdr:rowOff>73370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64497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113991</xdr:rowOff>
    </xdr:from>
    <xdr:to>
      <xdr:col>36</xdr:col>
      <xdr:colOff>165100</xdr:colOff>
      <xdr:row>38</xdr:row>
      <xdr:rowOff>44141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35268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51431</xdr:rowOff>
    </xdr:from>
    <xdr:to>
      <xdr:col>55</xdr:col>
      <xdr:colOff>0</xdr:colOff>
      <xdr:row>57</xdr:row>
      <xdr:rowOff>72506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38281"/>
          <a:ext cx="838200" cy="7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7704</xdr:rowOff>
    </xdr:from>
    <xdr:to>
      <xdr:col>50</xdr:col>
      <xdr:colOff>114300</xdr:colOff>
      <xdr:row>57</xdr:row>
      <xdr:rowOff>72506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37454"/>
          <a:ext cx="889000" cy="40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7704</xdr:rowOff>
    </xdr:from>
    <xdr:to>
      <xdr:col>45</xdr:col>
      <xdr:colOff>177800</xdr:colOff>
      <xdr:row>55</xdr:row>
      <xdr:rowOff>114369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37454"/>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114369</xdr:rowOff>
    </xdr:from>
    <xdr:to>
      <xdr:col>41</xdr:col>
      <xdr:colOff>50800</xdr:colOff>
      <xdr:row>58</xdr:row>
      <xdr:rowOff>2935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44119"/>
          <a:ext cx="889000" cy="4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631</xdr:rowOff>
    </xdr:from>
    <xdr:to>
      <xdr:col>55</xdr:col>
      <xdr:colOff>50800</xdr:colOff>
      <xdr:row>53</xdr:row>
      <xdr:rowOff>102231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23508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21706</xdr:rowOff>
    </xdr:from>
    <xdr:to>
      <xdr:col>50</xdr:col>
      <xdr:colOff>165100</xdr:colOff>
      <xdr:row>57</xdr:row>
      <xdr:rowOff>123306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114433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8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128354</xdr:rowOff>
    </xdr:from>
    <xdr:to>
      <xdr:col>46</xdr:col>
      <xdr:colOff>38100</xdr:colOff>
      <xdr:row>55</xdr:row>
      <xdr:rowOff>58504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75031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63569</xdr:rowOff>
    </xdr:from>
    <xdr:to>
      <xdr:col>41</xdr:col>
      <xdr:colOff>101600</xdr:colOff>
      <xdr:row>55</xdr:row>
      <xdr:rowOff>165169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10246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6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123585</xdr:rowOff>
    </xdr:from>
    <xdr:to>
      <xdr:col>36</xdr:col>
      <xdr:colOff>165100</xdr:colOff>
      <xdr:row>58</xdr:row>
      <xdr:rowOff>53735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44862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56032</xdr:rowOff>
    </xdr:from>
    <xdr:to>
      <xdr:col>55</xdr:col>
      <xdr:colOff>0</xdr:colOff>
      <xdr:row>78</xdr:row>
      <xdr:rowOff>111982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9132"/>
          <a:ext cx="8382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43162</xdr:rowOff>
    </xdr:from>
    <xdr:to>
      <xdr:col>50</xdr:col>
      <xdr:colOff>114300</xdr:colOff>
      <xdr:row>78</xdr:row>
      <xdr:rowOff>111982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73362"/>
          <a:ext cx="889000" cy="4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29271</xdr:rowOff>
    </xdr:from>
    <xdr:to>
      <xdr:col>45</xdr:col>
      <xdr:colOff>177800</xdr:colOff>
      <xdr:row>76</xdr:row>
      <xdr:rowOff>43162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59471"/>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29271</xdr:rowOff>
    </xdr:from>
    <xdr:to>
      <xdr:col>41</xdr:col>
      <xdr:colOff>50800</xdr:colOff>
      <xdr:row>79</xdr:row>
      <xdr:rowOff>30194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059471"/>
          <a:ext cx="889000" cy="5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5232</xdr:rowOff>
    </xdr:from>
    <xdr:to>
      <xdr:col>55</xdr:col>
      <xdr:colOff>50800</xdr:colOff>
      <xdr:row>78</xdr:row>
      <xdr:rowOff>106832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155109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61182</xdr:rowOff>
    </xdr:from>
    <xdr:to>
      <xdr:col>50</xdr:col>
      <xdr:colOff>165100</xdr:colOff>
      <xdr:row>78</xdr:row>
      <xdr:rowOff>162782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153909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163812</xdr:rowOff>
    </xdr:from>
    <xdr:to>
      <xdr:col>46</xdr:col>
      <xdr:colOff>38100</xdr:colOff>
      <xdr:row>76</xdr:row>
      <xdr:rowOff>93962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110489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7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149921</xdr:rowOff>
    </xdr:from>
    <xdr:to>
      <xdr:col>41</xdr:col>
      <xdr:colOff>101600</xdr:colOff>
      <xdr:row>76</xdr:row>
      <xdr:rowOff>80071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96598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7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150844</xdr:rowOff>
    </xdr:from>
    <xdr:to>
      <xdr:col>36</xdr:col>
      <xdr:colOff>165100</xdr:colOff>
      <xdr:row>79</xdr:row>
      <xdr:rowOff>80994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72121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166988</xdr:rowOff>
    </xdr:from>
    <xdr:to>
      <xdr:col>55</xdr:col>
      <xdr:colOff>0</xdr:colOff>
      <xdr:row>98</xdr:row>
      <xdr:rowOff>5034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97638"/>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158510</xdr:rowOff>
    </xdr:from>
    <xdr:to>
      <xdr:col>50</xdr:col>
      <xdr:colOff>114300</xdr:colOff>
      <xdr:row>97</xdr:row>
      <xdr:rowOff>166988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17710"/>
          <a:ext cx="889000" cy="1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158510</xdr:rowOff>
    </xdr:from>
    <xdr:to>
      <xdr:col>45</xdr:col>
      <xdr:colOff>177800</xdr:colOff>
      <xdr:row>97</xdr:row>
      <xdr:rowOff>108342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7710"/>
          <a:ext cx="889000" cy="1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108342</xdr:rowOff>
    </xdr:from>
    <xdr:to>
      <xdr:col>41</xdr:col>
      <xdr:colOff>50800</xdr:colOff>
      <xdr:row>98</xdr:row>
      <xdr:rowOff>37666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8992"/>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125684</xdr:rowOff>
    </xdr:from>
    <xdr:to>
      <xdr:col>55</xdr:col>
      <xdr:colOff>50800</xdr:colOff>
      <xdr:row>98</xdr:row>
      <xdr:rowOff>55834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40611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116188</xdr:rowOff>
    </xdr:from>
    <xdr:to>
      <xdr:col>50</xdr:col>
      <xdr:colOff>165100</xdr:colOff>
      <xdr:row>98</xdr:row>
      <xdr:rowOff>46338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37465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107710</xdr:rowOff>
    </xdr:from>
    <xdr:to>
      <xdr:col>46</xdr:col>
      <xdr:colOff>38100</xdr:colOff>
      <xdr:row>97</xdr:row>
      <xdr:rowOff>37860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54387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4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57542</xdr:rowOff>
    </xdr:from>
    <xdr:to>
      <xdr:col>41</xdr:col>
      <xdr:colOff>101600</xdr:colOff>
      <xdr:row>97</xdr:row>
      <xdr:rowOff>159142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158316</xdr:rowOff>
    </xdr:from>
    <xdr:to>
      <xdr:col>36</xdr:col>
      <xdr:colOff>165100</xdr:colOff>
      <xdr:row>98</xdr:row>
      <xdr:rowOff>88466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66370</xdr:rowOff>
    </xdr:from>
    <xdr:to>
      <xdr:col>85</xdr:col>
      <xdr:colOff>127000</xdr:colOff>
      <xdr:row>39</xdr:row>
      <xdr:rowOff>29363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38570"/>
          <a:ext cx="838200" cy="4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29363</xdr:rowOff>
    </xdr:from>
    <xdr:to>
      <xdr:col>81</xdr:col>
      <xdr:colOff>50800</xdr:colOff>
      <xdr:row>39</xdr:row>
      <xdr:rowOff>33007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1591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31597</xdr:rowOff>
    </xdr:from>
    <xdr:to>
      <xdr:col>76</xdr:col>
      <xdr:colOff>114300</xdr:colOff>
      <xdr:row>39</xdr:row>
      <xdr:rowOff>33007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81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157899</xdr:rowOff>
    </xdr:from>
    <xdr:to>
      <xdr:col>71</xdr:col>
      <xdr:colOff>177800</xdr:colOff>
      <xdr:row>39</xdr:row>
      <xdr:rowOff>31597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72999"/>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15570</xdr:rowOff>
    </xdr:from>
    <xdr:to>
      <xdr:col>85</xdr:col>
      <xdr:colOff>177800</xdr:colOff>
      <xdr:row>36</xdr:row>
      <xdr:rowOff>117170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38447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150013</xdr:rowOff>
    </xdr:from>
    <xdr:to>
      <xdr:col>81</xdr:col>
      <xdr:colOff>101600</xdr:colOff>
      <xdr:row>39</xdr:row>
      <xdr:rowOff>80163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71290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153657</xdr:rowOff>
    </xdr:from>
    <xdr:to>
      <xdr:col>76</xdr:col>
      <xdr:colOff>165100</xdr:colOff>
      <xdr:row>39</xdr:row>
      <xdr:rowOff>83807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74934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152247</xdr:rowOff>
    </xdr:from>
    <xdr:to>
      <xdr:col>72</xdr:col>
      <xdr:colOff>38100</xdr:colOff>
      <xdr:row>39</xdr:row>
      <xdr:rowOff>82397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73524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107099</xdr:rowOff>
    </xdr:from>
    <xdr:to>
      <xdr:col>67</xdr:col>
      <xdr:colOff>101600</xdr:colOff>
      <xdr:row>39</xdr:row>
      <xdr:rowOff>37249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28376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989</xdr:rowOff>
    </xdr:from>
    <xdr:to>
      <xdr:col>85</xdr:col>
      <xdr:colOff>127000</xdr:colOff>
      <xdr:row>76</xdr:row>
      <xdr:rowOff>15394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31189"/>
          <a:ext cx="8382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989</xdr:rowOff>
    </xdr:from>
    <xdr:to>
      <xdr:col>81</xdr:col>
      <xdr:colOff>50800</xdr:colOff>
      <xdr:row>76</xdr:row>
      <xdr:rowOff>21492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31189"/>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21492</xdr:rowOff>
    </xdr:from>
    <xdr:to>
      <xdr:col>76</xdr:col>
      <xdr:colOff>114300</xdr:colOff>
      <xdr:row>76</xdr:row>
      <xdr:rowOff>23385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51692"/>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20290</xdr:rowOff>
    </xdr:from>
    <xdr:to>
      <xdr:col>71</xdr:col>
      <xdr:colOff>177800</xdr:colOff>
      <xdr:row>76</xdr:row>
      <xdr:rowOff>23385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50490"/>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136045</xdr:rowOff>
    </xdr:from>
    <xdr:to>
      <xdr:col>85</xdr:col>
      <xdr:colOff>177800</xdr:colOff>
      <xdr:row>76</xdr:row>
      <xdr:rowOff>66194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4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158922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121639</xdr:rowOff>
    </xdr:from>
    <xdr:to>
      <xdr:col>81</xdr:col>
      <xdr:colOff>101600</xdr:colOff>
      <xdr:row>76</xdr:row>
      <xdr:rowOff>51789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68316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5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142141</xdr:rowOff>
    </xdr:from>
    <xdr:to>
      <xdr:col>76</xdr:col>
      <xdr:colOff>165100</xdr:colOff>
      <xdr:row>76</xdr:row>
      <xdr:rowOff>72290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00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88818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144035</xdr:rowOff>
    </xdr:from>
    <xdr:to>
      <xdr:col>72</xdr:col>
      <xdr:colOff>38100</xdr:colOff>
      <xdr:row>76</xdr:row>
      <xdr:rowOff>74185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90712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140941</xdr:rowOff>
    </xdr:from>
    <xdr:to>
      <xdr:col>67</xdr:col>
      <xdr:colOff>101600</xdr:colOff>
      <xdr:row>76</xdr:row>
      <xdr:rowOff>71090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9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87618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7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113790</xdr:rowOff>
    </xdr:from>
    <xdr:to>
      <xdr:col>85</xdr:col>
      <xdr:colOff>127000</xdr:colOff>
      <xdr:row>97</xdr:row>
      <xdr:rowOff>128529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44440"/>
          <a:ext cx="8382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128529</xdr:rowOff>
    </xdr:from>
    <xdr:to>
      <xdr:col>81</xdr:col>
      <xdr:colOff>50800</xdr:colOff>
      <xdr:row>98</xdr:row>
      <xdr:rowOff>122140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9179"/>
          <a:ext cx="889000" cy="1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122140</xdr:rowOff>
    </xdr:from>
    <xdr:to>
      <xdr:col>76</xdr:col>
      <xdr:colOff>114300</xdr:colOff>
      <xdr:row>98</xdr:row>
      <xdr:rowOff>144870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4240"/>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144870</xdr:rowOff>
    </xdr:from>
    <xdr:to>
      <xdr:col>71</xdr:col>
      <xdr:colOff>177800</xdr:colOff>
      <xdr:row>99</xdr:row>
      <xdr:rowOff>16735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46970"/>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62990</xdr:rowOff>
    </xdr:from>
    <xdr:to>
      <xdr:col>85</xdr:col>
      <xdr:colOff>177800</xdr:colOff>
      <xdr:row>97</xdr:row>
      <xdr:rowOff>164590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85867</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4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77729</xdr:rowOff>
    </xdr:from>
    <xdr:to>
      <xdr:col>81</xdr:col>
      <xdr:colOff>101600</xdr:colOff>
      <xdr:row>98</xdr:row>
      <xdr:rowOff>7879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170456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71340</xdr:rowOff>
    </xdr:from>
    <xdr:to>
      <xdr:col>76</xdr:col>
      <xdr:colOff>165100</xdr:colOff>
      <xdr:row>99</xdr:row>
      <xdr:rowOff>1490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164067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94070</xdr:rowOff>
    </xdr:from>
    <xdr:to>
      <xdr:col>72</xdr:col>
      <xdr:colOff>38100</xdr:colOff>
      <xdr:row>99</xdr:row>
      <xdr:rowOff>24220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15347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137385</xdr:rowOff>
    </xdr:from>
    <xdr:to>
      <xdr:col>67</xdr:col>
      <xdr:colOff>101600</xdr:colOff>
      <xdr:row>99</xdr:row>
      <xdr:rowOff>67535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58662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39034</xdr:rowOff>
    </xdr:from>
    <xdr:to>
      <xdr:col>116</xdr:col>
      <xdr:colOff>63500</xdr:colOff>
      <xdr:row>59</xdr:row>
      <xdr:rowOff>45484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4584"/>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24388</xdr:rowOff>
    </xdr:from>
    <xdr:to>
      <xdr:col>111</xdr:col>
      <xdr:colOff>177800</xdr:colOff>
      <xdr:row>59</xdr:row>
      <xdr:rowOff>39034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39938"/>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24094</xdr:rowOff>
    </xdr:from>
    <xdr:to>
      <xdr:col>107</xdr:col>
      <xdr:colOff>50800</xdr:colOff>
      <xdr:row>59</xdr:row>
      <xdr:rowOff>24388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3964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24094</xdr:rowOff>
    </xdr:from>
    <xdr:to>
      <xdr:col>102</xdr:col>
      <xdr:colOff>114300</xdr:colOff>
      <xdr:row>59</xdr:row>
      <xdr:rowOff>38594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3964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166134</xdr:rowOff>
    </xdr:from>
    <xdr:to>
      <xdr:col>116</xdr:col>
      <xdr:colOff>114300</xdr:colOff>
      <xdr:row>59</xdr:row>
      <xdr:rowOff>96284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81061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159684</xdr:rowOff>
    </xdr:from>
    <xdr:to>
      <xdr:col>112</xdr:col>
      <xdr:colOff>38100</xdr:colOff>
      <xdr:row>59</xdr:row>
      <xdr:rowOff>89834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80961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9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145038</xdr:rowOff>
    </xdr:from>
    <xdr:to>
      <xdr:col>107</xdr:col>
      <xdr:colOff>101600</xdr:colOff>
      <xdr:row>59</xdr:row>
      <xdr:rowOff>75188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66315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144744</xdr:rowOff>
    </xdr:from>
    <xdr:to>
      <xdr:col>102</xdr:col>
      <xdr:colOff>165100</xdr:colOff>
      <xdr:row>59</xdr:row>
      <xdr:rowOff>74894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66021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159244</xdr:rowOff>
    </xdr:from>
    <xdr:to>
      <xdr:col>98</xdr:col>
      <xdr:colOff>38100</xdr:colOff>
      <xdr:row>59</xdr:row>
      <xdr:rowOff>89394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80521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9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101930</xdr:rowOff>
    </xdr:from>
    <xdr:to>
      <xdr:col>116</xdr:col>
      <xdr:colOff>63500</xdr:colOff>
      <xdr:row>74</xdr:row>
      <xdr:rowOff>79515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17780"/>
          <a:ext cx="838200" cy="1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73127</xdr:rowOff>
    </xdr:from>
    <xdr:to>
      <xdr:col>111</xdr:col>
      <xdr:colOff>177800</xdr:colOff>
      <xdr:row>74</xdr:row>
      <xdr:rowOff>79515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760427"/>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73127</xdr:rowOff>
    </xdr:from>
    <xdr:to>
      <xdr:col>107</xdr:col>
      <xdr:colOff>50800</xdr:colOff>
      <xdr:row>74</xdr:row>
      <xdr:rowOff>170383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60427"/>
          <a:ext cx="8890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50216</xdr:rowOff>
    </xdr:from>
    <xdr:to>
      <xdr:col>102</xdr:col>
      <xdr:colOff>114300</xdr:colOff>
      <xdr:row>74</xdr:row>
      <xdr:rowOff>170383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566066"/>
          <a:ext cx="889000" cy="29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51130</xdr:rowOff>
    </xdr:from>
    <xdr:to>
      <xdr:col>116</xdr:col>
      <xdr:colOff>114300</xdr:colOff>
      <xdr:row>73</xdr:row>
      <xdr:rowOff>152730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74007</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28715</xdr:rowOff>
    </xdr:from>
    <xdr:to>
      <xdr:col>112</xdr:col>
      <xdr:colOff>38100</xdr:colOff>
      <xdr:row>74</xdr:row>
      <xdr:rowOff>130315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146842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22327</xdr:rowOff>
    </xdr:from>
    <xdr:to>
      <xdr:col>107</xdr:col>
      <xdr:colOff>101600</xdr:colOff>
      <xdr:row>74</xdr:row>
      <xdr:rowOff>123927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140454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119583</xdr:rowOff>
    </xdr:from>
    <xdr:to>
      <xdr:col>102</xdr:col>
      <xdr:colOff>165100</xdr:colOff>
      <xdr:row>75</xdr:row>
      <xdr:rowOff>49733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66260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170866</xdr:rowOff>
    </xdr:from>
    <xdr:to>
      <xdr:col>98</xdr:col>
      <xdr:colOff>38100</xdr:colOff>
      <xdr:row>73</xdr:row>
      <xdr:rowOff>101016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117543</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229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公債費について、例年類似団体より高い数値を示しており、改善する必要がある。今後も公共施設の建て替えを実施する予定であり、公共施設総合管理計画に基づき計画的に進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94488</xdr:rowOff>
    </xdr:from>
    <xdr:to>
      <xdr:col>24</xdr:col>
      <xdr:colOff>63500</xdr:colOff>
      <xdr:row>32</xdr:row>
      <xdr:rowOff>118618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808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118618</xdr:rowOff>
    </xdr:from>
    <xdr:to>
      <xdr:col>19</xdr:col>
      <xdr:colOff>177800</xdr:colOff>
      <xdr:row>33</xdr:row>
      <xdr:rowOff>13462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501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13462</xdr:rowOff>
    </xdr:from>
    <xdr:to>
      <xdr:col>15</xdr:col>
      <xdr:colOff>50800</xdr:colOff>
      <xdr:row>33</xdr:row>
      <xdr:rowOff>136779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1312"/>
          <a:ext cx="8890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136779</xdr:rowOff>
    </xdr:from>
    <xdr:to>
      <xdr:col>10</xdr:col>
      <xdr:colOff>114300</xdr:colOff>
      <xdr:row>34</xdr:row>
      <xdr:rowOff>18034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94629"/>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43688</xdr:rowOff>
    </xdr:from>
    <xdr:to>
      <xdr:col>24</xdr:col>
      <xdr:colOff>114300</xdr:colOff>
      <xdr:row>32</xdr:row>
      <xdr:rowOff>145288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66565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67818</xdr:rowOff>
    </xdr:from>
    <xdr:to>
      <xdr:col>20</xdr:col>
      <xdr:colOff>38100</xdr:colOff>
      <xdr:row>32</xdr:row>
      <xdr:rowOff>169418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14495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134112</xdr:rowOff>
    </xdr:from>
    <xdr:to>
      <xdr:col>15</xdr:col>
      <xdr:colOff>101600</xdr:colOff>
      <xdr:row>33</xdr:row>
      <xdr:rowOff>64262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80789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85979</xdr:rowOff>
    </xdr:from>
    <xdr:to>
      <xdr:col>10</xdr:col>
      <xdr:colOff>165100</xdr:colOff>
      <xdr:row>34</xdr:row>
      <xdr:rowOff>16129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32656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138684</xdr:rowOff>
    </xdr:from>
    <xdr:to>
      <xdr:col>6</xdr:col>
      <xdr:colOff>38100</xdr:colOff>
      <xdr:row>34</xdr:row>
      <xdr:rowOff>68834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85361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62649</xdr:rowOff>
    </xdr:from>
    <xdr:to>
      <xdr:col>24</xdr:col>
      <xdr:colOff>63500</xdr:colOff>
      <xdr:row>57</xdr:row>
      <xdr:rowOff>66522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5299"/>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18590</xdr:rowOff>
    </xdr:from>
    <xdr:to>
      <xdr:col>19</xdr:col>
      <xdr:colOff>177800</xdr:colOff>
      <xdr:row>57</xdr:row>
      <xdr:rowOff>66522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9790"/>
          <a:ext cx="889000" cy="2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18590</xdr:rowOff>
    </xdr:from>
    <xdr:to>
      <xdr:col>15</xdr:col>
      <xdr:colOff>50800</xdr:colOff>
      <xdr:row>56</xdr:row>
      <xdr:rowOff>169101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9790"/>
          <a:ext cx="889000" cy="1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169101</xdr:rowOff>
    </xdr:from>
    <xdr:to>
      <xdr:col>10</xdr:col>
      <xdr:colOff>114300</xdr:colOff>
      <xdr:row>58</xdr:row>
      <xdr:rowOff>57030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0301"/>
          <a:ext cx="889000" cy="2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11849</xdr:rowOff>
    </xdr:from>
    <xdr:to>
      <xdr:col>24</xdr:col>
      <xdr:colOff>114300</xdr:colOff>
      <xdr:row>57</xdr:row>
      <xdr:rowOff>113449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161726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15722</xdr:rowOff>
    </xdr:from>
    <xdr:to>
      <xdr:col>20</xdr:col>
      <xdr:colOff>38100</xdr:colOff>
      <xdr:row>57</xdr:row>
      <xdr:rowOff>117322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108449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8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139240</xdr:rowOff>
    </xdr:from>
    <xdr:to>
      <xdr:col>15</xdr:col>
      <xdr:colOff>101600</xdr:colOff>
      <xdr:row>56</xdr:row>
      <xdr:rowOff>69390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85917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118301</xdr:rowOff>
    </xdr:from>
    <xdr:to>
      <xdr:col>10</xdr:col>
      <xdr:colOff>165100</xdr:colOff>
      <xdr:row>57</xdr:row>
      <xdr:rowOff>48451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64978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6230</xdr:rowOff>
    </xdr:from>
    <xdr:to>
      <xdr:col>6</xdr:col>
      <xdr:colOff>38100</xdr:colOff>
      <xdr:row>58</xdr:row>
      <xdr:rowOff>107830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98957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108519</xdr:rowOff>
    </xdr:from>
    <xdr:to>
      <xdr:col>24</xdr:col>
      <xdr:colOff>63500</xdr:colOff>
      <xdr:row>75</xdr:row>
      <xdr:rowOff>24829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5819"/>
          <a:ext cx="838200" cy="8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24829</xdr:rowOff>
    </xdr:from>
    <xdr:to>
      <xdr:col>19</xdr:col>
      <xdr:colOff>177800</xdr:colOff>
      <xdr:row>76</xdr:row>
      <xdr:rowOff>43793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3579"/>
          <a:ext cx="889000" cy="1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43793</xdr:rowOff>
    </xdr:from>
    <xdr:to>
      <xdr:col>15</xdr:col>
      <xdr:colOff>50800</xdr:colOff>
      <xdr:row>76</xdr:row>
      <xdr:rowOff>111688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3993"/>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104829</xdr:rowOff>
    </xdr:from>
    <xdr:to>
      <xdr:col>10</xdr:col>
      <xdr:colOff>114300</xdr:colOff>
      <xdr:row>76</xdr:row>
      <xdr:rowOff>111688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502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57719</xdr:rowOff>
    </xdr:from>
    <xdr:to>
      <xdr:col>24</xdr:col>
      <xdr:colOff>114300</xdr:colOff>
      <xdr:row>74</xdr:row>
      <xdr:rowOff>159319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80596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145479</xdr:rowOff>
    </xdr:from>
    <xdr:to>
      <xdr:col>20</xdr:col>
      <xdr:colOff>38100</xdr:colOff>
      <xdr:row>75</xdr:row>
      <xdr:rowOff>75629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164443</xdr:rowOff>
    </xdr:from>
    <xdr:to>
      <xdr:col>15</xdr:col>
      <xdr:colOff>101600</xdr:colOff>
      <xdr:row>76</xdr:row>
      <xdr:rowOff>94593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85720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1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60888</xdr:rowOff>
    </xdr:from>
    <xdr:to>
      <xdr:col>10</xdr:col>
      <xdr:colOff>165100</xdr:colOff>
      <xdr:row>76</xdr:row>
      <xdr:rowOff>162488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153615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54029</xdr:rowOff>
    </xdr:from>
    <xdr:to>
      <xdr:col>6</xdr:col>
      <xdr:colOff>38100</xdr:colOff>
      <xdr:row>76</xdr:row>
      <xdr:rowOff>155629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146756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18520</xdr:rowOff>
    </xdr:from>
    <xdr:to>
      <xdr:col>24</xdr:col>
      <xdr:colOff>63500</xdr:colOff>
      <xdr:row>96</xdr:row>
      <xdr:rowOff>53874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77720"/>
          <a:ext cx="838200" cy="3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53874</xdr:rowOff>
    </xdr:from>
    <xdr:to>
      <xdr:col>19</xdr:col>
      <xdr:colOff>177800</xdr:colOff>
      <xdr:row>96</xdr:row>
      <xdr:rowOff>105411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3074"/>
          <a:ext cx="889000" cy="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105411</xdr:rowOff>
    </xdr:from>
    <xdr:to>
      <xdr:col>15</xdr:col>
      <xdr:colOff>50800</xdr:colOff>
      <xdr:row>96</xdr:row>
      <xdr:rowOff>116849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4611"/>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31609</xdr:rowOff>
    </xdr:from>
    <xdr:to>
      <xdr:col>10</xdr:col>
      <xdr:colOff>114300</xdr:colOff>
      <xdr:row>96</xdr:row>
      <xdr:rowOff>116849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90809"/>
          <a:ext cx="889000" cy="8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139170</xdr:rowOff>
    </xdr:from>
    <xdr:to>
      <xdr:col>24</xdr:col>
      <xdr:colOff>114300</xdr:colOff>
      <xdr:row>96</xdr:row>
      <xdr:rowOff>69320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117597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0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3074</xdr:rowOff>
    </xdr:from>
    <xdr:to>
      <xdr:col>20</xdr:col>
      <xdr:colOff>38100</xdr:colOff>
      <xdr:row>96</xdr:row>
      <xdr:rowOff>104674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95801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54611</xdr:rowOff>
    </xdr:from>
    <xdr:to>
      <xdr:col>15</xdr:col>
      <xdr:colOff>101600</xdr:colOff>
      <xdr:row>96</xdr:row>
      <xdr:rowOff>156211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147338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66049</xdr:rowOff>
    </xdr:from>
    <xdr:to>
      <xdr:col>10</xdr:col>
      <xdr:colOff>165100</xdr:colOff>
      <xdr:row>96</xdr:row>
      <xdr:rowOff>167649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158776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152259</xdr:rowOff>
    </xdr:from>
    <xdr:to>
      <xdr:col>6</xdr:col>
      <xdr:colOff>38100</xdr:colOff>
      <xdr:row>96</xdr:row>
      <xdr:rowOff>82409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98936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93327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7922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93001</xdr:rowOff>
    </xdr:from>
    <xdr:to>
      <xdr:col>45</xdr:col>
      <xdr:colOff>177800</xdr:colOff>
      <xdr:row>39</xdr:row>
      <xdr:rowOff>93327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7955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93001</xdr:rowOff>
    </xdr:from>
    <xdr:to>
      <xdr:col>41</xdr:col>
      <xdr:colOff>50800</xdr:colOff>
      <xdr:row>39</xdr:row>
      <xdr:rowOff>93327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7955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42527</xdr:rowOff>
    </xdr:from>
    <xdr:to>
      <xdr:col>46</xdr:col>
      <xdr:colOff>38100</xdr:colOff>
      <xdr:row>39</xdr:row>
      <xdr:rowOff>144127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135254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42201</xdr:rowOff>
    </xdr:from>
    <xdr:to>
      <xdr:col>41</xdr:col>
      <xdr:colOff>101600</xdr:colOff>
      <xdr:row>39</xdr:row>
      <xdr:rowOff>143801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134928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42527</xdr:rowOff>
    </xdr:from>
    <xdr:to>
      <xdr:col>36</xdr:col>
      <xdr:colOff>165100</xdr:colOff>
      <xdr:row>39</xdr:row>
      <xdr:rowOff>144127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135254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162263</xdr:rowOff>
    </xdr:from>
    <xdr:to>
      <xdr:col>55</xdr:col>
      <xdr:colOff>0</xdr:colOff>
      <xdr:row>57</xdr:row>
      <xdr:rowOff>105390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906213"/>
          <a:ext cx="838200" cy="9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105390</xdr:rowOff>
    </xdr:from>
    <xdr:to>
      <xdr:col>50</xdr:col>
      <xdr:colOff>114300</xdr:colOff>
      <xdr:row>57</xdr:row>
      <xdr:rowOff>126575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78040"/>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126575</xdr:rowOff>
    </xdr:from>
    <xdr:to>
      <xdr:col>45</xdr:col>
      <xdr:colOff>177800</xdr:colOff>
      <xdr:row>57</xdr:row>
      <xdr:rowOff>149896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99225"/>
          <a:ext cx="889000" cy="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149723</xdr:rowOff>
    </xdr:from>
    <xdr:to>
      <xdr:col>41</xdr:col>
      <xdr:colOff>50800</xdr:colOff>
      <xdr:row>57</xdr:row>
      <xdr:rowOff>149896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22373"/>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111463</xdr:rowOff>
    </xdr:from>
    <xdr:to>
      <xdr:col>55</xdr:col>
      <xdr:colOff>50800</xdr:colOff>
      <xdr:row>52</xdr:row>
      <xdr:rowOff>41613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8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134340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0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54590</xdr:rowOff>
    </xdr:from>
    <xdr:to>
      <xdr:col>50</xdr:col>
      <xdr:colOff>165100</xdr:colOff>
      <xdr:row>57</xdr:row>
      <xdr:rowOff>156190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147317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91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75775</xdr:rowOff>
    </xdr:from>
    <xdr:to>
      <xdr:col>46</xdr:col>
      <xdr:colOff>38100</xdr:colOff>
      <xdr:row>58</xdr:row>
      <xdr:rowOff>5925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168502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99096</xdr:rowOff>
    </xdr:from>
    <xdr:to>
      <xdr:col>41</xdr:col>
      <xdr:colOff>101600</xdr:colOff>
      <xdr:row>58</xdr:row>
      <xdr:rowOff>29246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20373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98923</xdr:rowOff>
    </xdr:from>
    <xdr:to>
      <xdr:col>36</xdr:col>
      <xdr:colOff>165100</xdr:colOff>
      <xdr:row>58</xdr:row>
      <xdr:rowOff>29073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20200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6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10688</xdr:rowOff>
    </xdr:from>
    <xdr:to>
      <xdr:col>55</xdr:col>
      <xdr:colOff>0</xdr:colOff>
      <xdr:row>78</xdr:row>
      <xdr:rowOff>11021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12338"/>
          <a:ext cx="838200" cy="17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42587</xdr:rowOff>
    </xdr:from>
    <xdr:to>
      <xdr:col>50</xdr:col>
      <xdr:colOff>114300</xdr:colOff>
      <xdr:row>77</xdr:row>
      <xdr:rowOff>10688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72787"/>
          <a:ext cx="889000" cy="1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42587</xdr:rowOff>
    </xdr:from>
    <xdr:to>
      <xdr:col>45</xdr:col>
      <xdr:colOff>177800</xdr:colOff>
      <xdr:row>76</xdr:row>
      <xdr:rowOff>164114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2787"/>
          <a:ext cx="889000" cy="1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164114</xdr:rowOff>
    </xdr:from>
    <xdr:to>
      <xdr:col>41</xdr:col>
      <xdr:colOff>50800</xdr:colOff>
      <xdr:row>78</xdr:row>
      <xdr:rowOff>22569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94314"/>
          <a:ext cx="889000" cy="2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131671</xdr:rowOff>
    </xdr:from>
    <xdr:to>
      <xdr:col>55</xdr:col>
      <xdr:colOff>50800</xdr:colOff>
      <xdr:row>78</xdr:row>
      <xdr:rowOff>61821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46598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131338</xdr:rowOff>
    </xdr:from>
    <xdr:to>
      <xdr:col>50</xdr:col>
      <xdr:colOff>165100</xdr:colOff>
      <xdr:row>77</xdr:row>
      <xdr:rowOff>61488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78014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163237</xdr:rowOff>
    </xdr:from>
    <xdr:to>
      <xdr:col>46</xdr:col>
      <xdr:colOff>38100</xdr:colOff>
      <xdr:row>76</xdr:row>
      <xdr:rowOff>93387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109913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113314</xdr:rowOff>
    </xdr:from>
    <xdr:to>
      <xdr:col>41</xdr:col>
      <xdr:colOff>101600</xdr:colOff>
      <xdr:row>77</xdr:row>
      <xdr:rowOff>43464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59992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143219</xdr:rowOff>
    </xdr:from>
    <xdr:to>
      <xdr:col>36</xdr:col>
      <xdr:colOff>165100</xdr:colOff>
      <xdr:row>78</xdr:row>
      <xdr:rowOff>73369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64496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68849</xdr:rowOff>
    </xdr:from>
    <xdr:to>
      <xdr:col>55</xdr:col>
      <xdr:colOff>0</xdr:colOff>
      <xdr:row>97</xdr:row>
      <xdr:rowOff>107217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99499"/>
          <a:ext cx="838200" cy="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107217</xdr:rowOff>
    </xdr:from>
    <xdr:to>
      <xdr:col>50</xdr:col>
      <xdr:colOff>114300</xdr:colOff>
      <xdr:row>97</xdr:row>
      <xdr:rowOff>139494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37867"/>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139494</xdr:rowOff>
    </xdr:from>
    <xdr:to>
      <xdr:col>45</xdr:col>
      <xdr:colOff>177800</xdr:colOff>
      <xdr:row>98</xdr:row>
      <xdr:rowOff>93225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70144"/>
          <a:ext cx="8890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26718</xdr:rowOff>
    </xdr:from>
    <xdr:to>
      <xdr:col>41</xdr:col>
      <xdr:colOff>50800</xdr:colOff>
      <xdr:row>98</xdr:row>
      <xdr:rowOff>93225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28818"/>
          <a:ext cx="8890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18049</xdr:rowOff>
    </xdr:from>
    <xdr:to>
      <xdr:col>55</xdr:col>
      <xdr:colOff>50800</xdr:colOff>
      <xdr:row>97</xdr:row>
      <xdr:rowOff>119649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167926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56417</xdr:rowOff>
    </xdr:from>
    <xdr:to>
      <xdr:col>50</xdr:col>
      <xdr:colOff>165100</xdr:colOff>
      <xdr:row>97</xdr:row>
      <xdr:rowOff>158017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88694</xdr:rowOff>
    </xdr:from>
    <xdr:to>
      <xdr:col>46</xdr:col>
      <xdr:colOff>38100</xdr:colOff>
      <xdr:row>98</xdr:row>
      <xdr:rowOff>18844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42425</xdr:rowOff>
    </xdr:from>
    <xdr:to>
      <xdr:col>41</xdr:col>
      <xdr:colOff>101600</xdr:colOff>
      <xdr:row>98</xdr:row>
      <xdr:rowOff>144025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135152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147368</xdr:rowOff>
    </xdr:from>
    <xdr:to>
      <xdr:col>36</xdr:col>
      <xdr:colOff>165100</xdr:colOff>
      <xdr:row>98</xdr:row>
      <xdr:rowOff>77518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68645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150183</xdr:rowOff>
    </xdr:from>
    <xdr:to>
      <xdr:col>85</xdr:col>
      <xdr:colOff>127000</xdr:colOff>
      <xdr:row>37</xdr:row>
      <xdr:rowOff>31507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22383"/>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38446</xdr:rowOff>
    </xdr:from>
    <xdr:to>
      <xdr:col>81</xdr:col>
      <xdr:colOff>50800</xdr:colOff>
      <xdr:row>37</xdr:row>
      <xdr:rowOff>31507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696296"/>
          <a:ext cx="889000" cy="6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38446</xdr:rowOff>
    </xdr:from>
    <xdr:to>
      <xdr:col>76</xdr:col>
      <xdr:colOff>114300</xdr:colOff>
      <xdr:row>37</xdr:row>
      <xdr:rowOff>99352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696296"/>
          <a:ext cx="889000" cy="74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61551</xdr:rowOff>
    </xdr:from>
    <xdr:to>
      <xdr:col>71</xdr:col>
      <xdr:colOff>177800</xdr:colOff>
      <xdr:row>37</xdr:row>
      <xdr:rowOff>99352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05201"/>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99383</xdr:rowOff>
    </xdr:from>
    <xdr:to>
      <xdr:col>85</xdr:col>
      <xdr:colOff>177800</xdr:colOff>
      <xdr:row>37</xdr:row>
      <xdr:rowOff>29533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122260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152157</xdr:rowOff>
    </xdr:from>
    <xdr:to>
      <xdr:col>81</xdr:col>
      <xdr:colOff>101600</xdr:colOff>
      <xdr:row>37</xdr:row>
      <xdr:rowOff>82307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159096</xdr:rowOff>
    </xdr:from>
    <xdr:to>
      <xdr:col>76</xdr:col>
      <xdr:colOff>165100</xdr:colOff>
      <xdr:row>33</xdr:row>
      <xdr:rowOff>89246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105773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48552</xdr:rowOff>
    </xdr:from>
    <xdr:to>
      <xdr:col>72</xdr:col>
      <xdr:colOff>38100</xdr:colOff>
      <xdr:row>37</xdr:row>
      <xdr:rowOff>150152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141279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10751</xdr:rowOff>
    </xdr:from>
    <xdr:to>
      <xdr:col>67</xdr:col>
      <xdr:colOff>101600</xdr:colOff>
      <xdr:row>37</xdr:row>
      <xdr:rowOff>112351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128878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73873</xdr:rowOff>
    </xdr:from>
    <xdr:to>
      <xdr:col>85</xdr:col>
      <xdr:colOff>127000</xdr:colOff>
      <xdr:row>56</xdr:row>
      <xdr:rowOff>84644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75073"/>
          <a:ext cx="8382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62094</xdr:rowOff>
    </xdr:from>
    <xdr:to>
      <xdr:col>81</xdr:col>
      <xdr:colOff>50800</xdr:colOff>
      <xdr:row>56</xdr:row>
      <xdr:rowOff>84644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63294"/>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62094</xdr:rowOff>
    </xdr:from>
    <xdr:to>
      <xdr:col>76</xdr:col>
      <xdr:colOff>114300</xdr:colOff>
      <xdr:row>56</xdr:row>
      <xdr:rowOff>133707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63294"/>
          <a:ext cx="8890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133707</xdr:rowOff>
    </xdr:from>
    <xdr:to>
      <xdr:col>71</xdr:col>
      <xdr:colOff>177800</xdr:colOff>
      <xdr:row>56</xdr:row>
      <xdr:rowOff>158879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4907"/>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23073</xdr:rowOff>
    </xdr:from>
    <xdr:to>
      <xdr:col>85</xdr:col>
      <xdr:colOff>177800</xdr:colOff>
      <xdr:row>56</xdr:row>
      <xdr:rowOff>124673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45950</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33844</xdr:rowOff>
    </xdr:from>
    <xdr:to>
      <xdr:col>81</xdr:col>
      <xdr:colOff>101600</xdr:colOff>
      <xdr:row>56</xdr:row>
      <xdr:rowOff>135444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151971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4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11294</xdr:rowOff>
    </xdr:from>
    <xdr:to>
      <xdr:col>76</xdr:col>
      <xdr:colOff>165100</xdr:colOff>
      <xdr:row>56</xdr:row>
      <xdr:rowOff>112894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129421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38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82907</xdr:rowOff>
    </xdr:from>
    <xdr:to>
      <xdr:col>72</xdr:col>
      <xdr:colOff>38100</xdr:colOff>
      <xdr:row>57</xdr:row>
      <xdr:rowOff>13057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29584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45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108079</xdr:rowOff>
    </xdr:from>
    <xdr:to>
      <xdr:col>67</xdr:col>
      <xdr:colOff>101600</xdr:colOff>
      <xdr:row>57</xdr:row>
      <xdr:rowOff>38229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54756</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48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66370</xdr:rowOff>
    </xdr:from>
    <xdr:to>
      <xdr:col>85</xdr:col>
      <xdr:colOff>127000</xdr:colOff>
      <xdr:row>79</xdr:row>
      <xdr:rowOff>29363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96570"/>
          <a:ext cx="838200" cy="4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29363</xdr:rowOff>
    </xdr:from>
    <xdr:to>
      <xdr:col>81</xdr:col>
      <xdr:colOff>50800</xdr:colOff>
      <xdr:row>79</xdr:row>
      <xdr:rowOff>33007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391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31598</xdr:rowOff>
    </xdr:from>
    <xdr:to>
      <xdr:col>76</xdr:col>
      <xdr:colOff>114300</xdr:colOff>
      <xdr:row>79</xdr:row>
      <xdr:rowOff>33007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6148"/>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157899</xdr:rowOff>
    </xdr:from>
    <xdr:to>
      <xdr:col>71</xdr:col>
      <xdr:colOff>177800</xdr:colOff>
      <xdr:row>79</xdr:row>
      <xdr:rowOff>31598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30999"/>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15570</xdr:rowOff>
    </xdr:from>
    <xdr:to>
      <xdr:col>85</xdr:col>
      <xdr:colOff>177800</xdr:colOff>
      <xdr:row>76</xdr:row>
      <xdr:rowOff>117170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38447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150013</xdr:rowOff>
    </xdr:from>
    <xdr:to>
      <xdr:col>81</xdr:col>
      <xdr:colOff>101600</xdr:colOff>
      <xdr:row>79</xdr:row>
      <xdr:rowOff>80163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71290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153657</xdr:rowOff>
    </xdr:from>
    <xdr:to>
      <xdr:col>76</xdr:col>
      <xdr:colOff>165100</xdr:colOff>
      <xdr:row>79</xdr:row>
      <xdr:rowOff>83807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74934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152248</xdr:rowOff>
    </xdr:from>
    <xdr:to>
      <xdr:col>72</xdr:col>
      <xdr:colOff>38100</xdr:colOff>
      <xdr:row>79</xdr:row>
      <xdr:rowOff>82398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73525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107099</xdr:rowOff>
    </xdr:from>
    <xdr:to>
      <xdr:col>67</xdr:col>
      <xdr:colOff>101600</xdr:colOff>
      <xdr:row>79</xdr:row>
      <xdr:rowOff>37249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28376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989</xdr:rowOff>
    </xdr:from>
    <xdr:to>
      <xdr:col>85</xdr:col>
      <xdr:colOff>127000</xdr:colOff>
      <xdr:row>96</xdr:row>
      <xdr:rowOff>15394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60189"/>
          <a:ext cx="8382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989</xdr:rowOff>
    </xdr:from>
    <xdr:to>
      <xdr:col>81</xdr:col>
      <xdr:colOff>50800</xdr:colOff>
      <xdr:row>96</xdr:row>
      <xdr:rowOff>21492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60189"/>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21492</xdr:rowOff>
    </xdr:from>
    <xdr:to>
      <xdr:col>76</xdr:col>
      <xdr:colOff>114300</xdr:colOff>
      <xdr:row>96</xdr:row>
      <xdr:rowOff>23385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80692"/>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20290</xdr:rowOff>
    </xdr:from>
    <xdr:to>
      <xdr:col>71</xdr:col>
      <xdr:colOff>177800</xdr:colOff>
      <xdr:row>96</xdr:row>
      <xdr:rowOff>23385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79490"/>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136044</xdr:rowOff>
    </xdr:from>
    <xdr:to>
      <xdr:col>85</xdr:col>
      <xdr:colOff>177800</xdr:colOff>
      <xdr:row>96</xdr:row>
      <xdr:rowOff>66194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158921</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7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121639</xdr:rowOff>
    </xdr:from>
    <xdr:to>
      <xdr:col>81</xdr:col>
      <xdr:colOff>101600</xdr:colOff>
      <xdr:row>96</xdr:row>
      <xdr:rowOff>51789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68316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18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142142</xdr:rowOff>
    </xdr:from>
    <xdr:to>
      <xdr:col>76</xdr:col>
      <xdr:colOff>165100</xdr:colOff>
      <xdr:row>96</xdr:row>
      <xdr:rowOff>72292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88819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0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144035</xdr:rowOff>
    </xdr:from>
    <xdr:to>
      <xdr:col>72</xdr:col>
      <xdr:colOff>38100</xdr:colOff>
      <xdr:row>96</xdr:row>
      <xdr:rowOff>74185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90712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0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140940</xdr:rowOff>
    </xdr:from>
    <xdr:to>
      <xdr:col>67</xdr:col>
      <xdr:colOff>101600</xdr:colOff>
      <xdr:row>96</xdr:row>
      <xdr:rowOff>71090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87617</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0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公債費が類似団体と比較して高い数値を示しており、予算段階においても公債費を抑制することを重要視しており、今後も健全な財政運営を図るべく注視する。</a:t>
          </a:r>
        </a:p>
        <a:p>
          <a:r>
            <a:rPr kumimoji="1" lang="ja-JP" altLang="en-US" sz="1300">
              <a:latin typeface="ＭＳ Ｐゴシック" panose="020B0600070205080204" pitchFamily="50" charset="-128"/>
              <a:ea typeface="ＭＳ Ｐゴシック" panose="020B0600070205080204" pitchFamily="50" charset="-128"/>
            </a:rPr>
            <a:t>農林水産業費が前年度と比較し著しく増加しているのは、補助金の間接補助によるものとなり実質的な歳出は例年どおりとなっている。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８年度以降について、地方交付税の減少等の理由により減少していたが、健全な財政運営に努めた予算編成や公債費の減少により増加傾向となっている。今後も実質単年度収支が黒字になるように、適正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連結実質赤字比率について、赤字額は生じていないことから比率は算出されていない。引き続き健全な財政運営に努めていく。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元利償還金については、大型施設の償還ピークが終了したことや繰上償還の実施により、数年前に比べて低値で推移している。引き続き地方債の発行に注視し、計画的な財政運営に努める。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一般会計等に係る地方債の現在高について、地方債の抑制に努めた財政運営に伴い、減少傾向である。それに伴い、将来負担額も近年減少してきている。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基金全体の残高は、財政調整基金及び、その他特定目的基金が増となったことから、前年度と比較して、３０１百万円の増額となっている。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緊急的な災害や大型事業の財政需要増に応じるため、計画的な運用を行っていく。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場産業の振興、社会教育及び地域福祉の充実並びに生活環境の向上などの本町の特色を生かし、独創的で個性的なふるさとづくりに資するため行う事業、教育活動の充実に資する事業等を推進するため、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計画的な財政運営に努めたことから、前年度と比較して、２０６百万円の増額となっている。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町財政の健全性を維持し、緊急又は必要な財政需要に応じるため、計画的な運用を行う必要がある。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前年度と同様の水準の値となっている。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大型施設の改修が控えていることを踏まえて、計画的な運用を行う必要がある。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AE6709A-C001-4D65-98F6-4218DD933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425C95-96DF-4BEC-989A-A0DF76628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8122AC0-6033-4EC4-A711-C9DDAD87CC1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63932AC-E83A-48AF-B862-1A36559DB31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1707396-E1FF-4D4C-984C-B6060E4F491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37D9C72-D68D-41C3-820A-0A044E067F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3BB34A4-D57F-4A5D-9C6B-8C5A02EE67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3EF7BAF-976E-4743-A051-7BF252D377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64C080F-3901-4EFE-A23F-8456140FFB0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CA2B3BBC-FD31-44FD-BADF-240899BB6E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206835E-5632-42E1-9D30-31AA2B2E7A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1CC698B-357E-462C-82E1-63DF1B679B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3183EE0-D1F2-4908-B009-A14198DA63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C53AC95-D020-4189-BD69-E7BF8960490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47F157E-16EB-48E2-A5CC-DF66259C7E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3FD17D5-2392-41F8-A37D-59AB86FC34F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BA55C3CB-C8EF-4E8D-90EA-BAC3C3B8982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01CD630-D12B-4D15-9DD5-EAF5F67FD85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70A47B1-6C3D-4299-B5EE-1EE97D5CD3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68FCE9C-7E4F-4FCD-88D0-5F5622FFB79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7541B02-C643-4395-95E1-B34EA65EAF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576D47E-C376-436B-AB45-5B33798BBEA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BAE65ECF-09AF-4EA6-923F-7B50E4C58F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D0E3CB7-944B-4DBA-A431-587720ECC1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0116FDD-1782-46BB-8421-0C0E8A302D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E60C9E4-FD62-423F-B947-62850C9B9D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11A6156-9C61-4FE9-BAF7-1914F5E971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CDC4126B-B732-4FA1-85E0-73F4F34F8E3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A10792FF-B662-4BD0-8BFF-25B451EADB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23C7F12-BC65-46D4-8F9E-4DB827E43A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F0CB104-0D80-438B-9AF8-C3FF9FEC4A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2010281-6684-43FD-99B6-98500B15B4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03A97AA-200E-415A-991C-5FBA0293BF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8A0B98C5-448C-42F6-BD59-A68738000C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C71C8FF7-D290-4F1E-8F92-763C19A9E82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250DA48C-A76B-481A-9165-F47AF2E9DB6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B63D0AAE-FDB5-4F50-92E1-7C5F63CB403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3CA90ED-8A3A-4711-912B-B4DC6180B1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91447F9-96BF-4F33-B7FC-39FC4AFF97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1E2E250-5ED4-47D2-985F-4704185838B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E682FCFB-3B3F-4819-B4D6-E3CA169364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F122D55-D0D0-4C98-9E00-8393942F82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348C8EC-0418-403E-8B0D-795E0B079A1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BC05019-02F0-4FDE-94DB-1298D446B7B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A7DE59A-CD71-4CBE-B50F-E02641D546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63043DF-AE27-495D-A9E4-B579C8F4E3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00869A1-344F-4120-B6A7-9B21414C59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4447402-AA22-45BF-BB4F-236F0F40D3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91C0E91-03BB-4124-9AE3-A9A6F882E6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00E2B26-5815-4C1D-BE01-1957CDA0F3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FB9C615-073D-4EF9-9827-20BBD03541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有形固定資産減価償却率は、類似団体と比較して高い値を示している。相当程度の施設が経年劣化していることから、施設の建て替えや長寿命化対策等を実施していく必要がある。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89699FA-3B74-4460-B3BC-C2ABE849E9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AD38AD42-F66F-4B05-A5A2-99FE1C687B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6360A9D-9789-4543-8E74-A0EC16F0D0F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E2A83867-EECE-4945-9EF5-090B8427CBC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BB66AD90-C5FB-42D3-B161-3F39D9C912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3FE5CE84-03A2-47E2-81DE-1E25CD71956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F2121651-5558-4388-88F4-8EDFABC41B0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51F7527B-97E1-4184-A8AC-147588A23D6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FCC06FDE-9932-46DC-9BF5-639538A7C5E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DA99B3C-7DC9-449A-9842-4CF573C5ED0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A048FB14-3069-4089-A500-CACD46F7A2C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A1864FF0-4DDD-475F-8271-7F69E6FA782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72B786A7-45AF-48C5-ADB0-6E2A1EC580F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B723DA8-4882-46F6-8683-9835240EBC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9E5DF2A-C3C1-482A-8ACD-EBB3B711D46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D10585E-33D9-44FC-BC12-29B4C394371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9" name="直線コネクタ 68">
          <a:extLst>
            <a:ext uri="{FF2B5EF4-FFF2-40B4-BE49-F238E27FC236}">
              <a16:creationId xmlns:a16="http://schemas.microsoft.com/office/drawing/2014/main" id="{17061626-53C7-40AA-A4E4-740AF6080340}"/>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0" name="有形固定資産減価償却率最小値テキスト">
          <a:extLst>
            <a:ext uri="{FF2B5EF4-FFF2-40B4-BE49-F238E27FC236}">
              <a16:creationId xmlns:a16="http://schemas.microsoft.com/office/drawing/2014/main" id="{AC3E7F45-0E13-4075-A909-8A6D2802FC8E}"/>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1" name="直線コネクタ 70">
          <a:extLst>
            <a:ext uri="{FF2B5EF4-FFF2-40B4-BE49-F238E27FC236}">
              <a16:creationId xmlns:a16="http://schemas.microsoft.com/office/drawing/2014/main" id="{05B0B679-FDDD-41E2-ADC8-EB11B38A4329}"/>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A6674645-5336-4F5E-80E4-19DDE189F638}"/>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9277E368-DCA7-4E22-9185-B99589420186}"/>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4" name="有形固定資産減価償却率平均値テキスト">
          <a:extLst>
            <a:ext uri="{FF2B5EF4-FFF2-40B4-BE49-F238E27FC236}">
              <a16:creationId xmlns:a16="http://schemas.microsoft.com/office/drawing/2014/main" id="{4172F91A-AD77-44D5-9746-C053A06B67D1}"/>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5" name="フローチャート: 判断 74">
          <a:extLst>
            <a:ext uri="{FF2B5EF4-FFF2-40B4-BE49-F238E27FC236}">
              <a16:creationId xmlns:a16="http://schemas.microsoft.com/office/drawing/2014/main" id="{942E9AFE-0F39-4412-B67C-BF3EC1B7136D}"/>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6" name="フローチャート: 判断 75">
          <a:extLst>
            <a:ext uri="{FF2B5EF4-FFF2-40B4-BE49-F238E27FC236}">
              <a16:creationId xmlns:a16="http://schemas.microsoft.com/office/drawing/2014/main" id="{611131BB-779F-478F-A94C-0A3486D9947B}"/>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7" name="フローチャート: 判断 76">
          <a:extLst>
            <a:ext uri="{FF2B5EF4-FFF2-40B4-BE49-F238E27FC236}">
              <a16:creationId xmlns:a16="http://schemas.microsoft.com/office/drawing/2014/main" id="{E69F5996-B3F8-45FC-9E52-880D45847774}"/>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8" name="フローチャート: 判断 77">
          <a:extLst>
            <a:ext uri="{FF2B5EF4-FFF2-40B4-BE49-F238E27FC236}">
              <a16:creationId xmlns:a16="http://schemas.microsoft.com/office/drawing/2014/main" id="{6BD79B08-68B0-43BA-AF46-D91B07C6034F}"/>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9" name="フローチャート: 判断 78">
          <a:extLst>
            <a:ext uri="{FF2B5EF4-FFF2-40B4-BE49-F238E27FC236}">
              <a16:creationId xmlns:a16="http://schemas.microsoft.com/office/drawing/2014/main" id="{9B3995CF-9B73-46BB-9841-2FC7F0BF3E66}"/>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66BF9F7-B15A-4C97-9B5C-D0FF038A9A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2722A09-E1BD-4357-866B-9B9ECEFE319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E0F3A5F-8411-4D1D-A101-14EEEF1988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18A0CCB-9E1A-4053-8707-0664C12946A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C036F0D-56A0-431D-9A4D-B3272F0E99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5" name="楕円 84">
          <a:extLst>
            <a:ext uri="{FF2B5EF4-FFF2-40B4-BE49-F238E27FC236}">
              <a16:creationId xmlns:a16="http://schemas.microsoft.com/office/drawing/2014/main" id="{8A0456F5-0634-4596-B492-F817360C81D4}"/>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6" name="有形固定資産減価償却率該当値テキスト">
          <a:extLst>
            <a:ext uri="{FF2B5EF4-FFF2-40B4-BE49-F238E27FC236}">
              <a16:creationId xmlns:a16="http://schemas.microsoft.com/office/drawing/2014/main" id="{82232FB1-3D38-4C35-AD5C-08A8492F272D}"/>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7" name="楕円 86">
          <a:extLst>
            <a:ext uri="{FF2B5EF4-FFF2-40B4-BE49-F238E27FC236}">
              <a16:creationId xmlns:a16="http://schemas.microsoft.com/office/drawing/2014/main" id="{11C93AD8-EB39-4E56-950F-51CEB1A48407}"/>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111548</xdr:rowOff>
    </xdr:to>
    <xdr:cxnSp macro="">
      <xdr:nvCxnSpPr>
        <xdr:cNvPr id="88" name="直線コネクタ 87">
          <a:extLst>
            <a:ext uri="{FF2B5EF4-FFF2-40B4-BE49-F238E27FC236}">
              <a16:creationId xmlns:a16="http://schemas.microsoft.com/office/drawing/2014/main" id="{B6FBD231-C9AD-4A2B-99FB-3B7AFD873B13}"/>
            </a:ext>
          </a:extLst>
        </xdr:cNvPr>
        <xdr:cNvCxnSpPr/>
      </xdr:nvCxnSpPr>
      <xdr:spPr>
        <a:xfrm>
          <a:off x="4051300" y="614404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9" name="楕円 88">
          <a:extLst>
            <a:ext uri="{FF2B5EF4-FFF2-40B4-BE49-F238E27FC236}">
              <a16:creationId xmlns:a16="http://schemas.microsoft.com/office/drawing/2014/main" id="{947EE08D-579C-46AF-92B1-7D00673E4819}"/>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57573</xdr:rowOff>
    </xdr:to>
    <xdr:cxnSp macro="">
      <xdr:nvCxnSpPr>
        <xdr:cNvPr id="90" name="直線コネクタ 89">
          <a:extLst>
            <a:ext uri="{FF2B5EF4-FFF2-40B4-BE49-F238E27FC236}">
              <a16:creationId xmlns:a16="http://schemas.microsoft.com/office/drawing/2014/main" id="{8D32FFA1-C357-47B1-9D36-7D2822A4E6BF}"/>
            </a:ext>
          </a:extLst>
        </xdr:cNvPr>
        <xdr:cNvCxnSpPr/>
      </xdr:nvCxnSpPr>
      <xdr:spPr>
        <a:xfrm>
          <a:off x="3289300" y="607927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1" name="楕円 90">
          <a:extLst>
            <a:ext uri="{FF2B5EF4-FFF2-40B4-BE49-F238E27FC236}">
              <a16:creationId xmlns:a16="http://schemas.microsoft.com/office/drawing/2014/main" id="{041BA46F-9AD0-4A26-A3E5-E79DB648F7FC}"/>
            </a:ext>
          </a:extLst>
        </xdr:cNvPr>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30</xdr:row>
      <xdr:rowOff>164253</xdr:rowOff>
    </xdr:to>
    <xdr:cxnSp macro="">
      <xdr:nvCxnSpPr>
        <xdr:cNvPr id="92" name="直線コネクタ 91">
          <a:extLst>
            <a:ext uri="{FF2B5EF4-FFF2-40B4-BE49-F238E27FC236}">
              <a16:creationId xmlns:a16="http://schemas.microsoft.com/office/drawing/2014/main" id="{108AA28C-FD68-4CF6-9583-38E1103F821C}"/>
            </a:ext>
          </a:extLst>
        </xdr:cNvPr>
        <xdr:cNvCxnSpPr/>
      </xdr:nvCxnSpPr>
      <xdr:spPr>
        <a:xfrm>
          <a:off x="2527300" y="605768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93" name="楕円 92">
          <a:extLst>
            <a:ext uri="{FF2B5EF4-FFF2-40B4-BE49-F238E27FC236}">
              <a16:creationId xmlns:a16="http://schemas.microsoft.com/office/drawing/2014/main" id="{05873819-55EC-446F-ACFB-7B6751B491A8}"/>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142663</xdr:rowOff>
    </xdr:to>
    <xdr:cxnSp macro="">
      <xdr:nvCxnSpPr>
        <xdr:cNvPr id="94" name="直線コネクタ 93">
          <a:extLst>
            <a:ext uri="{FF2B5EF4-FFF2-40B4-BE49-F238E27FC236}">
              <a16:creationId xmlns:a16="http://schemas.microsoft.com/office/drawing/2014/main" id="{CB62AE1D-D746-4751-B0DF-07528C96BA28}"/>
            </a:ext>
          </a:extLst>
        </xdr:cNvPr>
        <xdr:cNvCxnSpPr/>
      </xdr:nvCxnSpPr>
      <xdr:spPr>
        <a:xfrm>
          <a:off x="1765300" y="599651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5" name="n_1aveValue有形固定資産減価償却率">
          <a:extLst>
            <a:ext uri="{FF2B5EF4-FFF2-40B4-BE49-F238E27FC236}">
              <a16:creationId xmlns:a16="http://schemas.microsoft.com/office/drawing/2014/main" id="{0FBFDFA5-7218-4A79-9D14-5AC70156B7C2}"/>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6" name="n_2aveValue有形固定資産減価償却率">
          <a:extLst>
            <a:ext uri="{FF2B5EF4-FFF2-40B4-BE49-F238E27FC236}">
              <a16:creationId xmlns:a16="http://schemas.microsoft.com/office/drawing/2014/main" id="{27A2E4EA-BF5D-47CE-BCAD-8B342F063440}"/>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a:extLst>
            <a:ext uri="{FF2B5EF4-FFF2-40B4-BE49-F238E27FC236}">
              <a16:creationId xmlns:a16="http://schemas.microsoft.com/office/drawing/2014/main" id="{7A4AE9F3-5E3B-4EF7-9385-88D072D41C3C}"/>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8" name="n_4aveValue有形固定資産減価償却率">
          <a:extLst>
            <a:ext uri="{FF2B5EF4-FFF2-40B4-BE49-F238E27FC236}">
              <a16:creationId xmlns:a16="http://schemas.microsoft.com/office/drawing/2014/main" id="{56C6C82A-888F-42C6-B437-D7ECE4E3A420}"/>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9" name="n_1mainValue有形固定資産減価償却率">
          <a:extLst>
            <a:ext uri="{FF2B5EF4-FFF2-40B4-BE49-F238E27FC236}">
              <a16:creationId xmlns:a16="http://schemas.microsoft.com/office/drawing/2014/main" id="{1C5629C8-F268-4901-BAD0-F69F78D312CE}"/>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0" name="n_2mainValue有形固定資産減価償却率">
          <a:extLst>
            <a:ext uri="{FF2B5EF4-FFF2-40B4-BE49-F238E27FC236}">
              <a16:creationId xmlns:a16="http://schemas.microsoft.com/office/drawing/2014/main" id="{7AB6C7A5-CD5D-4565-A16D-C95427B02914}"/>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1" name="n_3mainValue有形固定資産減価償却率">
          <a:extLst>
            <a:ext uri="{FF2B5EF4-FFF2-40B4-BE49-F238E27FC236}">
              <a16:creationId xmlns:a16="http://schemas.microsoft.com/office/drawing/2014/main" id="{69424FEC-425C-44C8-8298-BFE7371EBE84}"/>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102" name="n_4mainValue有形固定資産減価償却率">
          <a:extLst>
            <a:ext uri="{FF2B5EF4-FFF2-40B4-BE49-F238E27FC236}">
              <a16:creationId xmlns:a16="http://schemas.microsoft.com/office/drawing/2014/main" id="{E9F3ED2C-F50A-41E8-99A7-7F07063480D9}"/>
            </a:ext>
          </a:extLst>
        </xdr:cNvPr>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547DDF6-B888-4934-8B79-D693BBDFCE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9D343F2-00DB-4F41-AC45-CBB130F3CF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16BFC65-4C92-4814-BCAD-B67F750E959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F548F20-106C-4167-BED3-CA988D1FCB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E79CED9-DF31-4367-8651-D88EAA2F7C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FC34E2D-A1AC-4DCB-BCAE-E6E8E3D7B05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AD1E90B-6D4B-4654-AD32-15E45C5AEFE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D654363-172C-4246-85F5-6E880602B5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4D5C5F62-EAF9-4D95-B601-1DF3A520D3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B934C08-B6CB-4A1F-AB4C-A664EDD3D65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F64A8DF-473D-4F90-B0C8-351694973D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886AC3F-E1C3-4655-8BA8-E7E0603962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8906957-5834-4A1F-8948-5A0351F7904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同程度の水準の値を示している。近年、地方債の発行を抑制しており、将来負担額が減少傾向にある。今後、施設の建て替えや、長寿命化対策等の大型事業も検討していることから、数値の動向を注視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3EA3204-4871-4FEA-A2D8-3F4462DA7F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03CDE85-F80C-4B50-AC3B-B4F400DCED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6B81D9B-C607-4BDC-8D94-4D25ACD64F3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6A5D71E-5C8F-44CD-981A-69292EAE348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F3077B16-BECC-482B-BAC5-9B999DE06E0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DDBBE1C9-9CB5-4FA7-845B-2D6D5EDE864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AEFA6CA1-FBE4-4DAA-967D-CB661B94A57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B86EAD3-808E-4D7C-818F-991D2E96DF2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F1DEDFF-E739-40B6-BE2C-87456293AB9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20BDA22-F90C-48B0-A2B6-05B46F4AEB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46ACC713-D35B-40CE-86A6-1305FC5FBAF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C553E316-3EAD-4BC5-9554-69EC13D050C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60CF063-BB1B-447F-A16B-5D4B2E4F677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F1E7EEC6-70D8-4C7F-A736-6F7D96D802D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560BE829-748C-48B5-96FE-C9E2102467F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F3D80CC-9898-4492-BD66-5637F3C0ACD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9E469E6-8D20-4B85-B507-32314C656F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3" name="直線コネクタ 132">
          <a:extLst>
            <a:ext uri="{FF2B5EF4-FFF2-40B4-BE49-F238E27FC236}">
              <a16:creationId xmlns:a16="http://schemas.microsoft.com/office/drawing/2014/main" id="{A6C5BF84-8F99-48AE-9B68-23F25DD8FD8C}"/>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4" name="債務償還比率最小値テキスト">
          <a:extLst>
            <a:ext uri="{FF2B5EF4-FFF2-40B4-BE49-F238E27FC236}">
              <a16:creationId xmlns:a16="http://schemas.microsoft.com/office/drawing/2014/main" id="{8FBDD54C-ADCE-4B57-BEAF-B6A10BD66ED4}"/>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5" name="直線コネクタ 134">
          <a:extLst>
            <a:ext uri="{FF2B5EF4-FFF2-40B4-BE49-F238E27FC236}">
              <a16:creationId xmlns:a16="http://schemas.microsoft.com/office/drawing/2014/main" id="{C09B70E9-577D-4144-B769-F867454EDD1D}"/>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72485C84-586F-4DFD-8573-15152D96CF6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A24E76B3-02C9-422C-B1D9-ABA206C5DC8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38" name="債務償還比率平均値テキスト">
          <a:extLst>
            <a:ext uri="{FF2B5EF4-FFF2-40B4-BE49-F238E27FC236}">
              <a16:creationId xmlns:a16="http://schemas.microsoft.com/office/drawing/2014/main" id="{0CE8BB18-82E6-43C6-A38A-32E2330A993F}"/>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9" name="フローチャート: 判断 138">
          <a:extLst>
            <a:ext uri="{FF2B5EF4-FFF2-40B4-BE49-F238E27FC236}">
              <a16:creationId xmlns:a16="http://schemas.microsoft.com/office/drawing/2014/main" id="{2D05D136-B684-4824-8248-C76D5561EE99}"/>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0" name="フローチャート: 判断 139">
          <a:extLst>
            <a:ext uri="{FF2B5EF4-FFF2-40B4-BE49-F238E27FC236}">
              <a16:creationId xmlns:a16="http://schemas.microsoft.com/office/drawing/2014/main" id="{6ECA393A-3C63-43BE-A74C-903D9C45B5A9}"/>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1" name="フローチャート: 判断 140">
          <a:extLst>
            <a:ext uri="{FF2B5EF4-FFF2-40B4-BE49-F238E27FC236}">
              <a16:creationId xmlns:a16="http://schemas.microsoft.com/office/drawing/2014/main" id="{AE49388F-45F1-4188-8DDB-F11BED3DA179}"/>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2" name="フローチャート: 判断 141">
          <a:extLst>
            <a:ext uri="{FF2B5EF4-FFF2-40B4-BE49-F238E27FC236}">
              <a16:creationId xmlns:a16="http://schemas.microsoft.com/office/drawing/2014/main" id="{1BF687D7-3648-4CEF-90CC-CCB499E4E7DA}"/>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3" name="フローチャート: 判断 142">
          <a:extLst>
            <a:ext uri="{FF2B5EF4-FFF2-40B4-BE49-F238E27FC236}">
              <a16:creationId xmlns:a16="http://schemas.microsoft.com/office/drawing/2014/main" id="{0E0190D7-7355-4AB8-9FA1-4266D1C34C6F}"/>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72AB21D-FD6C-4E26-A7DC-0C5F41F244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5079C1D-4451-4F89-B8B7-48A518D6160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77BD7C1-F72B-4327-B61E-606620DC1D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A5FF220-05DF-4349-A66F-CC08F4A1DC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BF4DFE9-618F-4A98-9A14-3CF6E96304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74621</xdr:rowOff>
    </xdr:from>
    <xdr:to>
      <xdr:col>76</xdr:col>
      <xdr:colOff>73025</xdr:colOff>
      <xdr:row>29</xdr:row>
      <xdr:rowOff>4771</xdr:rowOff>
    </xdr:to>
    <xdr:sp macro="" textlink="">
      <xdr:nvSpPr>
        <xdr:cNvPr id="149" name="楕円 148">
          <a:extLst>
            <a:ext uri="{FF2B5EF4-FFF2-40B4-BE49-F238E27FC236}">
              <a16:creationId xmlns:a16="http://schemas.microsoft.com/office/drawing/2014/main" id="{AFF67182-7C16-497F-BA02-C1F124E07385}"/>
            </a:ext>
          </a:extLst>
        </xdr:cNvPr>
        <xdr:cNvSpPr/>
      </xdr:nvSpPr>
      <xdr:spPr>
        <a:xfrm>
          <a:off x="14744700" y="56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97498</xdr:rowOff>
    </xdr:from>
    <xdr:ext cx="469744" cy="259045"/>
    <xdr:sp macro="" textlink="">
      <xdr:nvSpPr>
        <xdr:cNvPr id="150" name="債務償還比率該当値テキスト">
          <a:extLst>
            <a:ext uri="{FF2B5EF4-FFF2-40B4-BE49-F238E27FC236}">
              <a16:creationId xmlns:a16="http://schemas.microsoft.com/office/drawing/2014/main" id="{FEAE76CF-7BDE-4E31-8DEF-D03ACE61A59F}"/>
            </a:ext>
          </a:extLst>
        </xdr:cNvPr>
        <xdr:cNvSpPr txBox="1"/>
      </xdr:nvSpPr>
      <xdr:spPr>
        <a:xfrm>
          <a:off x="14846300" y="549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126129</xdr:rowOff>
    </xdr:from>
    <xdr:to>
      <xdr:col>72</xdr:col>
      <xdr:colOff>123825</xdr:colOff>
      <xdr:row>29</xdr:row>
      <xdr:rowOff>56279</xdr:rowOff>
    </xdr:to>
    <xdr:sp macro="" textlink="">
      <xdr:nvSpPr>
        <xdr:cNvPr id="151" name="楕円 150">
          <a:extLst>
            <a:ext uri="{FF2B5EF4-FFF2-40B4-BE49-F238E27FC236}">
              <a16:creationId xmlns:a16="http://schemas.microsoft.com/office/drawing/2014/main" id="{D2ACFC14-1C2E-4FB2-803B-BA2EAAE03DC1}"/>
            </a:ext>
          </a:extLst>
        </xdr:cNvPr>
        <xdr:cNvSpPr/>
      </xdr:nvSpPr>
      <xdr:spPr>
        <a:xfrm>
          <a:off x="14033500" y="5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125421</xdr:rowOff>
    </xdr:from>
    <xdr:to>
      <xdr:col>76</xdr:col>
      <xdr:colOff>22225</xdr:colOff>
      <xdr:row>29</xdr:row>
      <xdr:rowOff>5479</xdr:rowOff>
    </xdr:to>
    <xdr:cxnSp macro="">
      <xdr:nvCxnSpPr>
        <xdr:cNvPr id="152" name="直線コネクタ 151">
          <a:extLst>
            <a:ext uri="{FF2B5EF4-FFF2-40B4-BE49-F238E27FC236}">
              <a16:creationId xmlns:a16="http://schemas.microsoft.com/office/drawing/2014/main" id="{0751DDBB-782C-418E-A3FB-DA4D49FE933C}"/>
            </a:ext>
          </a:extLst>
        </xdr:cNvPr>
        <xdr:cNvCxnSpPr/>
      </xdr:nvCxnSpPr>
      <xdr:spPr>
        <a:xfrm flipV="1">
          <a:off x="14084300" y="5697546"/>
          <a:ext cx="7112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146984</xdr:rowOff>
    </xdr:from>
    <xdr:to>
      <xdr:col>68</xdr:col>
      <xdr:colOff>123825</xdr:colOff>
      <xdr:row>30</xdr:row>
      <xdr:rowOff>77134</xdr:rowOff>
    </xdr:to>
    <xdr:sp macro="" textlink="">
      <xdr:nvSpPr>
        <xdr:cNvPr id="153" name="楕円 152">
          <a:extLst>
            <a:ext uri="{FF2B5EF4-FFF2-40B4-BE49-F238E27FC236}">
              <a16:creationId xmlns:a16="http://schemas.microsoft.com/office/drawing/2014/main" id="{D1E8AD70-C999-433C-AF32-11C731CE820F}"/>
            </a:ext>
          </a:extLst>
        </xdr:cNvPr>
        <xdr:cNvSpPr/>
      </xdr:nvSpPr>
      <xdr:spPr>
        <a:xfrm>
          <a:off x="13271500" y="58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5479</xdr:rowOff>
    </xdr:from>
    <xdr:to>
      <xdr:col>72</xdr:col>
      <xdr:colOff>73025</xdr:colOff>
      <xdr:row>30</xdr:row>
      <xdr:rowOff>26334</xdr:rowOff>
    </xdr:to>
    <xdr:cxnSp macro="">
      <xdr:nvCxnSpPr>
        <xdr:cNvPr id="154" name="直線コネクタ 153">
          <a:extLst>
            <a:ext uri="{FF2B5EF4-FFF2-40B4-BE49-F238E27FC236}">
              <a16:creationId xmlns:a16="http://schemas.microsoft.com/office/drawing/2014/main" id="{26161D18-5BEF-4B59-9549-9E5FF37ADAB5}"/>
            </a:ext>
          </a:extLst>
        </xdr:cNvPr>
        <xdr:cNvCxnSpPr/>
      </xdr:nvCxnSpPr>
      <xdr:spPr>
        <a:xfrm flipV="1">
          <a:off x="13322300" y="5749054"/>
          <a:ext cx="762000" cy="1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129096</xdr:rowOff>
    </xdr:from>
    <xdr:to>
      <xdr:col>64</xdr:col>
      <xdr:colOff>123825</xdr:colOff>
      <xdr:row>30</xdr:row>
      <xdr:rowOff>59246</xdr:rowOff>
    </xdr:to>
    <xdr:sp macro="" textlink="">
      <xdr:nvSpPr>
        <xdr:cNvPr id="155" name="楕円 154">
          <a:extLst>
            <a:ext uri="{FF2B5EF4-FFF2-40B4-BE49-F238E27FC236}">
              <a16:creationId xmlns:a16="http://schemas.microsoft.com/office/drawing/2014/main" id="{38B8D9B3-D439-446D-AC48-65A2E0FF7CD8}"/>
            </a:ext>
          </a:extLst>
        </xdr:cNvPr>
        <xdr:cNvSpPr/>
      </xdr:nvSpPr>
      <xdr:spPr>
        <a:xfrm>
          <a:off x="12509500" y="58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8446</xdr:rowOff>
    </xdr:from>
    <xdr:to>
      <xdr:col>68</xdr:col>
      <xdr:colOff>73025</xdr:colOff>
      <xdr:row>30</xdr:row>
      <xdr:rowOff>26334</xdr:rowOff>
    </xdr:to>
    <xdr:cxnSp macro="">
      <xdr:nvCxnSpPr>
        <xdr:cNvPr id="156" name="直線コネクタ 155">
          <a:extLst>
            <a:ext uri="{FF2B5EF4-FFF2-40B4-BE49-F238E27FC236}">
              <a16:creationId xmlns:a16="http://schemas.microsoft.com/office/drawing/2014/main" id="{3B42B756-6B62-4DBE-BC0F-544D0ABDC119}"/>
            </a:ext>
          </a:extLst>
        </xdr:cNvPr>
        <xdr:cNvCxnSpPr/>
      </xdr:nvCxnSpPr>
      <xdr:spPr>
        <a:xfrm>
          <a:off x="12560300" y="5923471"/>
          <a:ext cx="762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41692</xdr:rowOff>
    </xdr:from>
    <xdr:to>
      <xdr:col>60</xdr:col>
      <xdr:colOff>123825</xdr:colOff>
      <xdr:row>30</xdr:row>
      <xdr:rowOff>143292</xdr:rowOff>
    </xdr:to>
    <xdr:sp macro="" textlink="">
      <xdr:nvSpPr>
        <xdr:cNvPr id="157" name="楕円 156">
          <a:extLst>
            <a:ext uri="{FF2B5EF4-FFF2-40B4-BE49-F238E27FC236}">
              <a16:creationId xmlns:a16="http://schemas.microsoft.com/office/drawing/2014/main" id="{97AB659E-B414-4F18-837D-C6E54ED2E43E}"/>
            </a:ext>
          </a:extLst>
        </xdr:cNvPr>
        <xdr:cNvSpPr/>
      </xdr:nvSpPr>
      <xdr:spPr>
        <a:xfrm>
          <a:off x="11747500" y="59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8446</xdr:rowOff>
    </xdr:from>
    <xdr:to>
      <xdr:col>64</xdr:col>
      <xdr:colOff>73025</xdr:colOff>
      <xdr:row>30</xdr:row>
      <xdr:rowOff>92492</xdr:rowOff>
    </xdr:to>
    <xdr:cxnSp macro="">
      <xdr:nvCxnSpPr>
        <xdr:cNvPr id="158" name="直線コネクタ 157">
          <a:extLst>
            <a:ext uri="{FF2B5EF4-FFF2-40B4-BE49-F238E27FC236}">
              <a16:creationId xmlns:a16="http://schemas.microsoft.com/office/drawing/2014/main" id="{FA7544D7-5515-4310-B6C4-91949ACA8D0D}"/>
            </a:ext>
          </a:extLst>
        </xdr:cNvPr>
        <xdr:cNvCxnSpPr/>
      </xdr:nvCxnSpPr>
      <xdr:spPr>
        <a:xfrm flipV="1">
          <a:off x="11798300" y="5923471"/>
          <a:ext cx="762000" cy="8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59" name="n_1aveValue債務償還比率">
          <a:extLst>
            <a:ext uri="{FF2B5EF4-FFF2-40B4-BE49-F238E27FC236}">
              <a16:creationId xmlns:a16="http://schemas.microsoft.com/office/drawing/2014/main" id="{B63EAA68-B55D-4E23-BD5B-FC2A5FC21B96}"/>
            </a:ext>
          </a:extLst>
        </xdr:cNvPr>
        <xdr:cNvSpPr txBox="1"/>
      </xdr:nvSpPr>
      <xdr:spPr>
        <a:xfrm>
          <a:off x="13836727" y="58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0" name="n_2aveValue債務償還比率">
          <a:extLst>
            <a:ext uri="{FF2B5EF4-FFF2-40B4-BE49-F238E27FC236}">
              <a16:creationId xmlns:a16="http://schemas.microsoft.com/office/drawing/2014/main" id="{35692FD3-2CF1-426D-9529-152E4A40A589}"/>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1" name="n_3aveValue債務償還比率">
          <a:extLst>
            <a:ext uri="{FF2B5EF4-FFF2-40B4-BE49-F238E27FC236}">
              <a16:creationId xmlns:a16="http://schemas.microsoft.com/office/drawing/2014/main" id="{C181DFC2-4358-4331-941B-2335720BD855}"/>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2" name="n_4aveValue債務償還比率">
          <a:extLst>
            <a:ext uri="{FF2B5EF4-FFF2-40B4-BE49-F238E27FC236}">
              <a16:creationId xmlns:a16="http://schemas.microsoft.com/office/drawing/2014/main" id="{DB6F5407-EF1A-4504-A2B9-1C130FF544D1}"/>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72806</xdr:rowOff>
    </xdr:from>
    <xdr:ext cx="469744" cy="259045"/>
    <xdr:sp macro="" textlink="">
      <xdr:nvSpPr>
        <xdr:cNvPr id="163" name="n_1mainValue債務償還比率">
          <a:extLst>
            <a:ext uri="{FF2B5EF4-FFF2-40B4-BE49-F238E27FC236}">
              <a16:creationId xmlns:a16="http://schemas.microsoft.com/office/drawing/2014/main" id="{06BCD107-474C-4E08-A1C7-6FB2BEA98B56}"/>
            </a:ext>
          </a:extLst>
        </xdr:cNvPr>
        <xdr:cNvSpPr txBox="1"/>
      </xdr:nvSpPr>
      <xdr:spPr>
        <a:xfrm>
          <a:off x="13836727" y="547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68261</xdr:rowOff>
    </xdr:from>
    <xdr:ext cx="469744" cy="259045"/>
    <xdr:sp macro="" textlink="">
      <xdr:nvSpPr>
        <xdr:cNvPr id="164" name="n_2mainValue債務償還比率">
          <a:extLst>
            <a:ext uri="{FF2B5EF4-FFF2-40B4-BE49-F238E27FC236}">
              <a16:creationId xmlns:a16="http://schemas.microsoft.com/office/drawing/2014/main" id="{86CBFDDE-48A0-4A78-A467-D739DBCA27CC}"/>
            </a:ext>
          </a:extLst>
        </xdr:cNvPr>
        <xdr:cNvSpPr txBox="1"/>
      </xdr:nvSpPr>
      <xdr:spPr>
        <a:xfrm>
          <a:off x="13087427" y="5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50373</xdr:rowOff>
    </xdr:from>
    <xdr:ext cx="469744" cy="259045"/>
    <xdr:sp macro="" textlink="">
      <xdr:nvSpPr>
        <xdr:cNvPr id="165" name="n_3mainValue債務償還比率">
          <a:extLst>
            <a:ext uri="{FF2B5EF4-FFF2-40B4-BE49-F238E27FC236}">
              <a16:creationId xmlns:a16="http://schemas.microsoft.com/office/drawing/2014/main" id="{416715BB-F89E-4322-BC36-0CBA9C9B160B}"/>
            </a:ext>
          </a:extLst>
        </xdr:cNvPr>
        <xdr:cNvSpPr txBox="1"/>
      </xdr:nvSpPr>
      <xdr:spPr>
        <a:xfrm>
          <a:off x="12325427" y="59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134419</xdr:rowOff>
    </xdr:from>
    <xdr:ext cx="469744" cy="259045"/>
    <xdr:sp macro="" textlink="">
      <xdr:nvSpPr>
        <xdr:cNvPr id="166" name="n_4mainValue債務償還比率">
          <a:extLst>
            <a:ext uri="{FF2B5EF4-FFF2-40B4-BE49-F238E27FC236}">
              <a16:creationId xmlns:a16="http://schemas.microsoft.com/office/drawing/2014/main" id="{1061AABB-E70F-4476-88A1-BF33D91F4099}"/>
            </a:ext>
          </a:extLst>
        </xdr:cNvPr>
        <xdr:cNvSpPr txBox="1"/>
      </xdr:nvSpPr>
      <xdr:spPr>
        <a:xfrm>
          <a:off x="11563427" y="60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09882D0-4B90-4DF0-ADAB-F8E10406A4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079FBEB-47DE-4D86-A9FD-035FDD056C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50DA3489-4473-4851-BC82-324D74988C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BA7BAF5-C106-433E-B095-B077ADFBE6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E0BE0A2-7751-4D6C-A6DA-F2784782EA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D99D29A-2A47-4900-98DD-CB9E8A2840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C79273-02FE-44BF-BEB6-8F573805DD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144BFA-C280-4902-8D9D-C92262B4AA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6A300C-2409-41CD-9992-E2AFD8DCD8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59E924-CD95-45E3-8942-DB09A05C0C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AEDC46-AEDC-4AAB-AC5B-99057FA493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B17D56-93BD-428A-B205-F6B1D8536E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688567-0EA7-4D8B-93FF-E20760D215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76A780-3F84-44C8-A185-962B71D9CC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756B33-5A8E-462F-A031-C20900C5A0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7B1C98-D692-497C-B63A-DC3B89C1C5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D49C00-0F70-439C-B395-3E99123F7E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FCF5F4-ED84-463A-AC1D-3EF7E038EB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8A97E4-6E97-46E6-A09A-7ECCBD3825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E412F3-ADE8-432B-9230-34B1925FA1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9754B7-1658-4E7D-937E-199A9DE7EC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85699B-072A-48DD-8557-5CA3028C52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291C47-9FF9-4E94-8310-D3185DCE39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54E3D2-7E65-4985-A95B-3638BD1252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2F8BB1-F5D4-4FCC-9893-C315F10396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5B0518-ECCE-446E-A9E0-466BEE1567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836843-724E-45ED-88A1-A6EAFB9BFD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70570D-62E8-41E9-ACE7-4FC3E43083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35F776-DB50-4FE8-8CB5-BAD8205A3B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CDCFE2-663A-420B-A267-EA3AD3C948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75DDCD-2515-439E-A712-52BDD2EA20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C9B668-E12A-4C5D-8AA5-230C01ED3F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473B78-A23D-44B6-94A5-59F0032EE5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1559D3-8D8B-430C-B3E5-8C8E6F3A73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A16B04-D701-4609-BAF2-AB94DB67D1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DE6B9C-26AB-4571-BADF-69D55CE7C0D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3B5CBD-8183-4524-BC89-4F1FEA2226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F02106-B86E-4E9D-B459-D93CF11B48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D139C8-3B9F-4FC3-B1F9-CD7ED41574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42AFBC-0B58-47B5-B6DF-70C14C5C79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72D364-D77B-49D1-AC57-6A5E018464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0956D4-A0D3-4C61-A97B-FC620E4FC3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97A931-990B-4BA1-8AEF-9D7D120929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FDEC45-CE50-4791-AC24-A3824158FA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84015E-0D45-4E5E-BDF2-8C39FE74BB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9F4799-971F-45B9-AF86-14FFC1A82D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884C16-D077-473C-81A5-6177E1B3DE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93ACB4-44BB-4550-B6BF-40D159D501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C6E5EE-21D7-4B17-B582-20E5E5C882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D7FFB0-CD0D-4B72-9E64-540F6D74317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945D41-B8C1-49B9-A28E-C34D1782DB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7D11886-B702-4A22-B642-F6C11996E3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23C449-E718-447B-9206-FE9C14EC535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9121B9-3656-4F8D-AC88-DD7CC80DF5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16236E-E46F-4CB2-934A-D6B75187E2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F56E743-E3E8-4A84-B31C-8E3314EB62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F36C5F-B967-48F4-860C-2D0C8C8370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5DE969-27CC-4307-A9AF-DD9C3EAF40A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CFA86D-9EDA-4F44-A391-11545966DC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3DA99A0-2FE7-4C08-A9E3-BEEA84E77BA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2A3F94-35AE-4BE3-B904-96819B79B7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7AE7B42C-BF3E-4012-8B87-C5D231CE4AED}"/>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EA0D3C09-01B4-4E73-BDA2-0E8DCCAAE15F}"/>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62349B2A-EB01-466D-B018-DFAABB6F8C69}"/>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A167D0E9-FBC2-40B7-9C44-328CA0ACDD6F}"/>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F470CD33-F6FF-427C-AC24-A43BB90FB241}"/>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F18E8F44-38DE-4F7C-B0BF-94F57F612E73}"/>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8DF96E2B-17CB-4B2C-8D0D-629A77FEE2AF}"/>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25985263-99DD-4A46-AB85-CCB4171C3C56}"/>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A1B9C1FC-F583-45F9-A8C4-FEE17DB5AD25}"/>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CA5F8CC0-ACED-4420-8705-7E416178CF22}"/>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B0430C4D-325F-44D1-A218-F97228DBFE07}"/>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C6F7DC-1AB1-41AC-9CA6-DE0A8CF023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243151-8AC5-4DDD-8414-93BEE376AF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3CF036-7541-4928-9CF3-5B02149396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16A4DF-6D96-43D0-B8EB-AAC74777EB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109AB9-8ED7-4BF0-81ED-DED9577F4D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a:extLst>
            <a:ext uri="{FF2B5EF4-FFF2-40B4-BE49-F238E27FC236}">
              <a16:creationId xmlns:a16="http://schemas.microsoft.com/office/drawing/2014/main" id="{D582EF5B-9C93-497E-9392-1C32510C9B71}"/>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4F08A9F8-A04B-4A71-934A-8E585EA1A6C6}"/>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5" name="楕円 74">
          <a:extLst>
            <a:ext uri="{FF2B5EF4-FFF2-40B4-BE49-F238E27FC236}">
              <a16:creationId xmlns:a16="http://schemas.microsoft.com/office/drawing/2014/main" id="{9182294C-38D9-43A0-9AC6-E322ADC9A667}"/>
            </a:ext>
          </a:extLst>
        </xdr:cNvPr>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133350</xdr:rowOff>
    </xdr:to>
    <xdr:cxnSp macro="">
      <xdr:nvCxnSpPr>
        <xdr:cNvPr id="76" name="直線コネクタ 75">
          <a:extLst>
            <a:ext uri="{FF2B5EF4-FFF2-40B4-BE49-F238E27FC236}">
              <a16:creationId xmlns:a16="http://schemas.microsoft.com/office/drawing/2014/main" id="{CB0B3113-059E-4B91-B9BE-A30B2154A5EA}"/>
            </a:ext>
          </a:extLst>
        </xdr:cNvPr>
        <xdr:cNvCxnSpPr/>
      </xdr:nvCxnSpPr>
      <xdr:spPr>
        <a:xfrm>
          <a:off x="3797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a:extLst>
            <a:ext uri="{FF2B5EF4-FFF2-40B4-BE49-F238E27FC236}">
              <a16:creationId xmlns:a16="http://schemas.microsoft.com/office/drawing/2014/main" id="{BE8CE8D9-DD0A-4E8D-B198-70CE30DC58B7}"/>
            </a:ext>
          </a:extLst>
        </xdr:cNvPr>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95250</xdr:rowOff>
    </xdr:to>
    <xdr:cxnSp macro="">
      <xdr:nvCxnSpPr>
        <xdr:cNvPr id="78" name="直線コネクタ 77">
          <a:extLst>
            <a:ext uri="{FF2B5EF4-FFF2-40B4-BE49-F238E27FC236}">
              <a16:creationId xmlns:a16="http://schemas.microsoft.com/office/drawing/2014/main" id="{4082B90C-0436-4983-9716-A968D4F1710F}"/>
            </a:ext>
          </a:extLst>
        </xdr:cNvPr>
        <xdr:cNvCxnSpPr/>
      </xdr:nvCxnSpPr>
      <xdr:spPr>
        <a:xfrm>
          <a:off x="2908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9" name="楕円 78">
          <a:extLst>
            <a:ext uri="{FF2B5EF4-FFF2-40B4-BE49-F238E27FC236}">
              <a16:creationId xmlns:a16="http://schemas.microsoft.com/office/drawing/2014/main" id="{D2A7C1A3-D5E2-48C1-B4DE-0E16209E0C90}"/>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57150</xdr:rowOff>
    </xdr:to>
    <xdr:cxnSp macro="">
      <xdr:nvCxnSpPr>
        <xdr:cNvPr id="80" name="直線コネクタ 79">
          <a:extLst>
            <a:ext uri="{FF2B5EF4-FFF2-40B4-BE49-F238E27FC236}">
              <a16:creationId xmlns:a16="http://schemas.microsoft.com/office/drawing/2014/main" id="{A399EAE5-61D4-48E6-BD5F-A2A33EE0F676}"/>
            </a:ext>
          </a:extLst>
        </xdr:cNvPr>
        <xdr:cNvCxnSpPr/>
      </xdr:nvCxnSpPr>
      <xdr:spPr>
        <a:xfrm>
          <a:off x="2019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1" name="楕円 80">
          <a:extLst>
            <a:ext uri="{FF2B5EF4-FFF2-40B4-BE49-F238E27FC236}">
              <a16:creationId xmlns:a16="http://schemas.microsoft.com/office/drawing/2014/main" id="{628B9935-84E3-45B8-8FD8-E54CC649B550}"/>
            </a:ext>
          </a:extLst>
        </xdr:cNvPr>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152400</xdr:rowOff>
    </xdr:from>
    <xdr:to>
      <xdr:col>10</xdr:col>
      <xdr:colOff>114300</xdr:colOff>
      <xdr:row>39</xdr:row>
      <xdr:rowOff>19050</xdr:rowOff>
    </xdr:to>
    <xdr:cxnSp macro="">
      <xdr:nvCxnSpPr>
        <xdr:cNvPr id="82" name="直線コネクタ 81">
          <a:extLst>
            <a:ext uri="{FF2B5EF4-FFF2-40B4-BE49-F238E27FC236}">
              <a16:creationId xmlns:a16="http://schemas.microsoft.com/office/drawing/2014/main" id="{2EF45906-EB80-4541-A643-DB746C7AAE0A}"/>
            </a:ext>
          </a:extLst>
        </xdr:cNvPr>
        <xdr:cNvCxnSpPr/>
      </xdr:nvCxnSpPr>
      <xdr:spPr>
        <a:xfrm>
          <a:off x="1130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BC2984E7-CB80-4DD1-AD62-AF1801D19008}"/>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2F4951F7-4020-47B8-ABE2-B3D3DDFC38E8}"/>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00F72EFE-F642-46B5-A7CB-411FF1E9FF0C}"/>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AA2006AD-B20E-48DD-B5F2-04831BC73BF9}"/>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A1E984FB-E504-47A2-9E4F-48308B0F3CAF}"/>
            </a:ext>
          </a:extLst>
        </xdr:cNvPr>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E7F21D22-DD76-4520-9834-9D225869500B}"/>
            </a:ext>
          </a:extLst>
        </xdr:cNvPr>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A8EBD821-88F2-41D9-98AE-0DBD87E7C9AC}"/>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C8EB2377-7639-4297-B3A0-EB0D0630A04B}"/>
            </a:ext>
          </a:extLst>
        </xdr:cNvPr>
        <xdr:cNvSpPr txBox="1"/>
      </xdr:nvSpPr>
      <xdr:spPr>
        <a:xfrm>
          <a:off x="927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4B8E089-16D2-4F76-9B4A-EC9AA3732A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95B8C90-0C5F-406B-B768-54866BC858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0569F5-385F-4DC1-BE37-D968B1D7D9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D04496-3AB9-4C5C-9E29-56ED115376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EA01E3-9923-4551-ACC8-965EAD553B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2FA49C-D64D-41E3-A91F-9358F4E931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FBAE441-3F49-4264-85A4-28DCACEBB4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ABC07C0-1834-4DCD-97FC-AA7522D7A2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C80CFD4-C462-46EE-9514-9CD857CC02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04F7B0-47EC-4520-8DD1-4886EFAF81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6CEF7A0-58C5-478E-9169-97F1991534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9CC2301-BE4B-4ABE-979B-DDA39C848F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C8C9C13-997F-477F-B3A7-359A6804CE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3A44B77D-522F-450F-80DA-F23BAFC8754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6F6AC1D-7451-4366-9744-B1F485DEFE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17A49B15-85D2-4E74-BAA0-3F3C3D2EF93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1FB8EED-3B44-434A-B6C6-21CD4E23CB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DEDB549-9FF5-440C-90A1-AEA1E973D8E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2470B1F-5657-4CB4-A328-B1AE11C4E9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FF9C417-0FA3-4667-9811-E3F26B290B2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57BEF9E-9E10-42B6-983E-FFD869EE67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E0994897-DC27-408F-AB2D-2433846CAF6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18119CF-4188-420F-9903-0C48E95C8C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EA3B5951-8E5E-4BAD-B9D6-4DD9144653A2}"/>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401CF43E-D159-4B91-AF8A-46F883B7C01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87B3020-26BF-4910-BC3E-4B0389D244C1}"/>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8FB9AA3A-C9CE-4F45-9037-C043810A7814}"/>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E15627A9-2205-43F5-B2D4-72483F24F49C}"/>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AE8C158C-DF56-436B-B900-F565DBD7DBCD}"/>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F638F963-1558-43F7-B289-564B7EEE9F4A}"/>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77949162-5BA6-4E52-B830-1BC16E775ACD}"/>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864B267B-F67C-497C-87D5-BBC71F92A593}"/>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88AECBCE-4B1A-4169-A9F5-4F22EB682AAA}"/>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FFEA78FB-C204-4CC0-9E5D-4EB4F37A5837}"/>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6F3275-EDB6-4E4B-AD54-6CD3C0EDC7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0C4EEA-FD88-41F2-AA18-8AA976D464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49D365-2B6F-4EFC-A368-FBB2876B85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6A9EEB-FD1C-467A-90D9-18D6AB18DD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DDC9F2-2CE4-46F4-A3D1-F2CAFAAE6D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98734</xdr:rowOff>
    </xdr:from>
    <xdr:to>
      <xdr:col>55</xdr:col>
      <xdr:colOff>50800</xdr:colOff>
      <xdr:row>42</xdr:row>
      <xdr:rowOff>28884</xdr:rowOff>
    </xdr:to>
    <xdr:sp macro="" textlink="">
      <xdr:nvSpPr>
        <xdr:cNvPr id="130" name="楕円 129">
          <a:extLst>
            <a:ext uri="{FF2B5EF4-FFF2-40B4-BE49-F238E27FC236}">
              <a16:creationId xmlns:a16="http://schemas.microsoft.com/office/drawing/2014/main" id="{8520AD1D-BA7B-44D0-A7C1-AB52D74CFDB4}"/>
            </a:ext>
          </a:extLst>
        </xdr:cNvPr>
        <xdr:cNvSpPr/>
      </xdr:nvSpPr>
      <xdr:spPr>
        <a:xfrm>
          <a:off x="10426700" y="71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46296766-6FE6-4067-9208-458221666F8B}"/>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99442</xdr:rowOff>
    </xdr:from>
    <xdr:to>
      <xdr:col>50</xdr:col>
      <xdr:colOff>165100</xdr:colOff>
      <xdr:row>42</xdr:row>
      <xdr:rowOff>29592</xdr:rowOff>
    </xdr:to>
    <xdr:sp macro="" textlink="">
      <xdr:nvSpPr>
        <xdr:cNvPr id="132" name="楕円 131">
          <a:extLst>
            <a:ext uri="{FF2B5EF4-FFF2-40B4-BE49-F238E27FC236}">
              <a16:creationId xmlns:a16="http://schemas.microsoft.com/office/drawing/2014/main" id="{629D9766-7465-4FB5-AA6F-D58F8A9BA9EE}"/>
            </a:ext>
          </a:extLst>
        </xdr:cNvPr>
        <xdr:cNvSpPr/>
      </xdr:nvSpPr>
      <xdr:spPr>
        <a:xfrm>
          <a:off x="9588500" y="7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149534</xdr:rowOff>
    </xdr:from>
    <xdr:to>
      <xdr:col>55</xdr:col>
      <xdr:colOff>0</xdr:colOff>
      <xdr:row>41</xdr:row>
      <xdr:rowOff>150242</xdr:rowOff>
    </xdr:to>
    <xdr:cxnSp macro="">
      <xdr:nvCxnSpPr>
        <xdr:cNvPr id="133" name="直線コネクタ 132">
          <a:extLst>
            <a:ext uri="{FF2B5EF4-FFF2-40B4-BE49-F238E27FC236}">
              <a16:creationId xmlns:a16="http://schemas.microsoft.com/office/drawing/2014/main" id="{45B80587-7D44-43FC-8F52-12465F063899}"/>
            </a:ext>
          </a:extLst>
        </xdr:cNvPr>
        <xdr:cNvCxnSpPr/>
      </xdr:nvCxnSpPr>
      <xdr:spPr>
        <a:xfrm flipV="1">
          <a:off x="9639300" y="7178984"/>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101016</xdr:rowOff>
    </xdr:from>
    <xdr:to>
      <xdr:col>46</xdr:col>
      <xdr:colOff>38100</xdr:colOff>
      <xdr:row>42</xdr:row>
      <xdr:rowOff>31166</xdr:rowOff>
    </xdr:to>
    <xdr:sp macro="" textlink="">
      <xdr:nvSpPr>
        <xdr:cNvPr id="134" name="楕円 133">
          <a:extLst>
            <a:ext uri="{FF2B5EF4-FFF2-40B4-BE49-F238E27FC236}">
              <a16:creationId xmlns:a16="http://schemas.microsoft.com/office/drawing/2014/main" id="{4B64A79A-3401-4678-80C0-CD04BA180A42}"/>
            </a:ext>
          </a:extLst>
        </xdr:cNvPr>
        <xdr:cNvSpPr/>
      </xdr:nvSpPr>
      <xdr:spPr>
        <a:xfrm>
          <a:off x="8699500" y="71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150242</xdr:rowOff>
    </xdr:from>
    <xdr:to>
      <xdr:col>50</xdr:col>
      <xdr:colOff>114300</xdr:colOff>
      <xdr:row>41</xdr:row>
      <xdr:rowOff>151816</xdr:rowOff>
    </xdr:to>
    <xdr:cxnSp macro="">
      <xdr:nvCxnSpPr>
        <xdr:cNvPr id="135" name="直線コネクタ 134">
          <a:extLst>
            <a:ext uri="{FF2B5EF4-FFF2-40B4-BE49-F238E27FC236}">
              <a16:creationId xmlns:a16="http://schemas.microsoft.com/office/drawing/2014/main" id="{2410A689-3FE2-47F8-A29D-3F14044E371F}"/>
            </a:ext>
          </a:extLst>
        </xdr:cNvPr>
        <xdr:cNvCxnSpPr/>
      </xdr:nvCxnSpPr>
      <xdr:spPr>
        <a:xfrm flipV="1">
          <a:off x="8750300" y="7179692"/>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101974</xdr:rowOff>
    </xdr:from>
    <xdr:to>
      <xdr:col>41</xdr:col>
      <xdr:colOff>101600</xdr:colOff>
      <xdr:row>42</xdr:row>
      <xdr:rowOff>32124</xdr:rowOff>
    </xdr:to>
    <xdr:sp macro="" textlink="">
      <xdr:nvSpPr>
        <xdr:cNvPr id="136" name="楕円 135">
          <a:extLst>
            <a:ext uri="{FF2B5EF4-FFF2-40B4-BE49-F238E27FC236}">
              <a16:creationId xmlns:a16="http://schemas.microsoft.com/office/drawing/2014/main" id="{3A6C2A26-17C4-4273-98E2-D7315C290B67}"/>
            </a:ext>
          </a:extLst>
        </xdr:cNvPr>
        <xdr:cNvSpPr/>
      </xdr:nvSpPr>
      <xdr:spPr>
        <a:xfrm>
          <a:off x="7810500" y="71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151816</xdr:rowOff>
    </xdr:from>
    <xdr:to>
      <xdr:col>45</xdr:col>
      <xdr:colOff>177800</xdr:colOff>
      <xdr:row>41</xdr:row>
      <xdr:rowOff>152774</xdr:rowOff>
    </xdr:to>
    <xdr:cxnSp macro="">
      <xdr:nvCxnSpPr>
        <xdr:cNvPr id="137" name="直線コネクタ 136">
          <a:extLst>
            <a:ext uri="{FF2B5EF4-FFF2-40B4-BE49-F238E27FC236}">
              <a16:creationId xmlns:a16="http://schemas.microsoft.com/office/drawing/2014/main" id="{779BE7F1-F12C-41B0-ADDA-D8FA6CBC53E6}"/>
            </a:ext>
          </a:extLst>
        </xdr:cNvPr>
        <xdr:cNvCxnSpPr/>
      </xdr:nvCxnSpPr>
      <xdr:spPr>
        <a:xfrm flipV="1">
          <a:off x="7861300" y="7181266"/>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102690</xdr:rowOff>
    </xdr:from>
    <xdr:to>
      <xdr:col>36</xdr:col>
      <xdr:colOff>165100</xdr:colOff>
      <xdr:row>42</xdr:row>
      <xdr:rowOff>32840</xdr:rowOff>
    </xdr:to>
    <xdr:sp macro="" textlink="">
      <xdr:nvSpPr>
        <xdr:cNvPr id="138" name="楕円 137">
          <a:extLst>
            <a:ext uri="{FF2B5EF4-FFF2-40B4-BE49-F238E27FC236}">
              <a16:creationId xmlns:a16="http://schemas.microsoft.com/office/drawing/2014/main" id="{C835939A-DDED-4175-B49F-B72812FA656E}"/>
            </a:ext>
          </a:extLst>
        </xdr:cNvPr>
        <xdr:cNvSpPr/>
      </xdr:nvSpPr>
      <xdr:spPr>
        <a:xfrm>
          <a:off x="6921500" y="71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152774</xdr:rowOff>
    </xdr:from>
    <xdr:to>
      <xdr:col>41</xdr:col>
      <xdr:colOff>50800</xdr:colOff>
      <xdr:row>41</xdr:row>
      <xdr:rowOff>153490</xdr:rowOff>
    </xdr:to>
    <xdr:cxnSp macro="">
      <xdr:nvCxnSpPr>
        <xdr:cNvPr id="139" name="直線コネクタ 138">
          <a:extLst>
            <a:ext uri="{FF2B5EF4-FFF2-40B4-BE49-F238E27FC236}">
              <a16:creationId xmlns:a16="http://schemas.microsoft.com/office/drawing/2014/main" id="{7F4AA700-2E0E-493E-8ED2-EE60CA236696}"/>
            </a:ext>
          </a:extLst>
        </xdr:cNvPr>
        <xdr:cNvCxnSpPr/>
      </xdr:nvCxnSpPr>
      <xdr:spPr>
        <a:xfrm flipV="1">
          <a:off x="6972300" y="7182224"/>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B27BB115-7F06-436A-A3E3-9C8D7B68FFC4}"/>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18619DB2-F332-4E0E-A0C5-0A49A943FD7E}"/>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679EA98B-9127-438E-87E9-71FFCD0FC908}"/>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C98870A7-6A4F-46FB-BF24-1A793700804C}"/>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20719</xdr:rowOff>
    </xdr:from>
    <xdr:ext cx="534377" cy="259045"/>
    <xdr:sp macro="" textlink="">
      <xdr:nvSpPr>
        <xdr:cNvPr id="144" name="n_1mainValue【道路】&#10;一人当たり延長">
          <a:extLst>
            <a:ext uri="{FF2B5EF4-FFF2-40B4-BE49-F238E27FC236}">
              <a16:creationId xmlns:a16="http://schemas.microsoft.com/office/drawing/2014/main" id="{9F6E8AB9-64AF-4131-95E6-2B2F17C8966B}"/>
            </a:ext>
          </a:extLst>
        </xdr:cNvPr>
        <xdr:cNvSpPr txBox="1"/>
      </xdr:nvSpPr>
      <xdr:spPr>
        <a:xfrm>
          <a:off x="9359411" y="72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22293</xdr:rowOff>
    </xdr:from>
    <xdr:ext cx="534377" cy="259045"/>
    <xdr:sp macro="" textlink="">
      <xdr:nvSpPr>
        <xdr:cNvPr id="145" name="n_2mainValue【道路】&#10;一人当たり延長">
          <a:extLst>
            <a:ext uri="{FF2B5EF4-FFF2-40B4-BE49-F238E27FC236}">
              <a16:creationId xmlns:a16="http://schemas.microsoft.com/office/drawing/2014/main" id="{ADFA646D-F9B9-4041-9E05-261D7F53750F}"/>
            </a:ext>
          </a:extLst>
        </xdr:cNvPr>
        <xdr:cNvSpPr txBox="1"/>
      </xdr:nvSpPr>
      <xdr:spPr>
        <a:xfrm>
          <a:off x="8483111" y="72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23251</xdr:rowOff>
    </xdr:from>
    <xdr:ext cx="534377" cy="259045"/>
    <xdr:sp macro="" textlink="">
      <xdr:nvSpPr>
        <xdr:cNvPr id="146" name="n_3mainValue【道路】&#10;一人当たり延長">
          <a:extLst>
            <a:ext uri="{FF2B5EF4-FFF2-40B4-BE49-F238E27FC236}">
              <a16:creationId xmlns:a16="http://schemas.microsoft.com/office/drawing/2014/main" id="{4E77DB8F-3107-4755-8280-22E924545D43}"/>
            </a:ext>
          </a:extLst>
        </xdr:cNvPr>
        <xdr:cNvSpPr txBox="1"/>
      </xdr:nvSpPr>
      <xdr:spPr>
        <a:xfrm>
          <a:off x="7594111" y="72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23967</xdr:rowOff>
    </xdr:from>
    <xdr:ext cx="534377" cy="259045"/>
    <xdr:sp macro="" textlink="">
      <xdr:nvSpPr>
        <xdr:cNvPr id="147" name="n_4mainValue【道路】&#10;一人当たり延長">
          <a:extLst>
            <a:ext uri="{FF2B5EF4-FFF2-40B4-BE49-F238E27FC236}">
              <a16:creationId xmlns:a16="http://schemas.microsoft.com/office/drawing/2014/main" id="{EE6DA228-BAE9-4C88-A306-F2EC70C3E86B}"/>
            </a:ext>
          </a:extLst>
        </xdr:cNvPr>
        <xdr:cNvSpPr txBox="1"/>
      </xdr:nvSpPr>
      <xdr:spPr>
        <a:xfrm>
          <a:off x="6705111" y="72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2F15E29-4818-4725-A325-73312675F4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A220CB6-3B46-4D7D-91ED-C8C35DA12E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8824674-AF21-405D-8CE0-D6D57186ED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AFD3880-70CC-4DDA-92F6-957E1C932B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F95855D-64BA-45AF-A710-CBC3FF7DA7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2463030-5034-4926-840A-225705E657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2F8CF2-8032-459C-9563-ADC2155EF6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1E18F34-45C2-4296-AD02-E2D9FAC635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32A749F-5A51-493D-92B6-D0F4B4936B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9F878C6-26DC-47B0-AA58-A3ADEFAF12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73AFDC-E751-42B3-A6F0-5729BBEC06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1D6FAAC-94AB-4DD3-9369-410802178B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302160F-D6B5-4B1D-940F-04ECF488621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90593D8-B0BF-415F-BD70-09E8ED3AA5A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DBF8F91-8CC7-412B-A261-9A348FE74C2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7524ABE-B66A-4058-938B-65407A1CD9B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206480D-07AE-4E9C-B230-EA78D70101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08FAC21-1E5E-4B51-B306-065B71245D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1A067C2-7634-465B-802C-39272A68F9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7BD70D1-3D38-4BD3-B837-4208E3FB01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27BB1C6-AF0D-4975-9593-C5EDAB6A88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810A22F-188C-423B-A3E6-BD6684DE9E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EC611E5-314C-4E36-AD56-7E94892566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3A5953D-0D79-4C5F-8446-17E3A527A6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1C2E22C-BCEF-4B1F-8856-8FE7D93588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3D0D8F52-F901-4D3F-B6E9-3734BBBE6C1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F98A77C-85E5-4E7E-ACE4-01B73CA82077}"/>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CBBB1FC7-1DE4-43BE-9AE9-D13FDE884076}"/>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DE45451-7175-4A00-82A8-2C4B38D24656}"/>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7596BCD-CA6A-4BCF-A67A-B4F3D3D9945F}"/>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C8F6D41-CE4B-4F93-938E-00A3BFE60C63}"/>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FCA80F8E-7431-40A4-A8CE-233E0AF55333}"/>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8B7FBA1C-5BEC-42AD-ADE4-C042D81833A5}"/>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DB5262F-F0F9-47BB-B481-BB3848BC465B}"/>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F3E7F6BF-A5C4-424C-8C33-0D9DC4A2E47A}"/>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9F31C89-2358-4070-B068-10258FAA1FA9}"/>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210DFBE-875B-4D24-AB94-9AFB7AB13D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F10510-26BE-4FE5-B688-535A80C62A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E5D503-C144-4275-ABAF-2B80C906ED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A352BC8-CB2D-4A73-B7FB-203B486E07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E4498F-CFE7-4F17-AFC9-2FFC458A44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9" name="楕円 188">
          <a:extLst>
            <a:ext uri="{FF2B5EF4-FFF2-40B4-BE49-F238E27FC236}">
              <a16:creationId xmlns:a16="http://schemas.microsoft.com/office/drawing/2014/main" id="{3C3F28A1-B556-4DAD-9ACA-C111C8555896}"/>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D6F1421-38DD-45B3-9343-AF83CC15B93E}"/>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1" name="楕円 190">
          <a:extLst>
            <a:ext uri="{FF2B5EF4-FFF2-40B4-BE49-F238E27FC236}">
              <a16:creationId xmlns:a16="http://schemas.microsoft.com/office/drawing/2014/main" id="{9BA10360-5387-4293-97DC-5122213543C5}"/>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127363</xdr:rowOff>
    </xdr:to>
    <xdr:cxnSp macro="">
      <xdr:nvCxnSpPr>
        <xdr:cNvPr id="192" name="直線コネクタ 191">
          <a:extLst>
            <a:ext uri="{FF2B5EF4-FFF2-40B4-BE49-F238E27FC236}">
              <a16:creationId xmlns:a16="http://schemas.microsoft.com/office/drawing/2014/main" id="{D27D4455-5140-446C-AF09-9CA0A5AD2FE7}"/>
            </a:ext>
          </a:extLst>
        </xdr:cNvPr>
        <xdr:cNvCxnSpPr/>
      </xdr:nvCxnSpPr>
      <xdr:spPr>
        <a:xfrm>
          <a:off x="3797300" y="105727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a:extLst>
            <a:ext uri="{FF2B5EF4-FFF2-40B4-BE49-F238E27FC236}">
              <a16:creationId xmlns:a16="http://schemas.microsoft.com/office/drawing/2014/main" id="{A666814A-536F-46F5-9CC3-AEB13F38D8B2}"/>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114300</xdr:rowOff>
    </xdr:to>
    <xdr:cxnSp macro="">
      <xdr:nvCxnSpPr>
        <xdr:cNvPr id="194" name="直線コネクタ 193">
          <a:extLst>
            <a:ext uri="{FF2B5EF4-FFF2-40B4-BE49-F238E27FC236}">
              <a16:creationId xmlns:a16="http://schemas.microsoft.com/office/drawing/2014/main" id="{997D9E41-6CF1-4F92-AC86-262BF8167534}"/>
            </a:ext>
          </a:extLst>
        </xdr:cNvPr>
        <xdr:cNvCxnSpPr/>
      </xdr:nvCxnSpPr>
      <xdr:spPr>
        <a:xfrm>
          <a:off x="2908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5" name="楕円 194">
          <a:extLst>
            <a:ext uri="{FF2B5EF4-FFF2-40B4-BE49-F238E27FC236}">
              <a16:creationId xmlns:a16="http://schemas.microsoft.com/office/drawing/2014/main" id="{161EA58B-A266-47CE-A130-9D5D768B9DB5}"/>
            </a:ext>
          </a:extLst>
        </xdr:cNvPr>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91440</xdr:rowOff>
    </xdr:to>
    <xdr:cxnSp macro="">
      <xdr:nvCxnSpPr>
        <xdr:cNvPr id="196" name="直線コネクタ 195">
          <a:extLst>
            <a:ext uri="{FF2B5EF4-FFF2-40B4-BE49-F238E27FC236}">
              <a16:creationId xmlns:a16="http://schemas.microsoft.com/office/drawing/2014/main" id="{711FA1FA-3A4E-4C77-954B-9B3FBAFD0100}"/>
            </a:ext>
          </a:extLst>
        </xdr:cNvPr>
        <xdr:cNvCxnSpPr/>
      </xdr:nvCxnSpPr>
      <xdr:spPr>
        <a:xfrm>
          <a:off x="2019300" y="105351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xdr:rowOff>
    </xdr:from>
    <xdr:to>
      <xdr:col>6</xdr:col>
      <xdr:colOff>38100</xdr:colOff>
      <xdr:row>61</xdr:row>
      <xdr:rowOff>103051</xdr:rowOff>
    </xdr:to>
    <xdr:sp macro="" textlink="">
      <xdr:nvSpPr>
        <xdr:cNvPr id="197" name="楕円 196">
          <a:extLst>
            <a:ext uri="{FF2B5EF4-FFF2-40B4-BE49-F238E27FC236}">
              <a16:creationId xmlns:a16="http://schemas.microsoft.com/office/drawing/2014/main" id="{E7A75084-4219-4EB6-9C74-023A89549DB3}"/>
            </a:ext>
          </a:extLst>
        </xdr:cNvPr>
        <xdr:cNvSpPr/>
      </xdr:nvSpPr>
      <xdr:spPr>
        <a:xfrm>
          <a:off x="107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52251</xdr:rowOff>
    </xdr:from>
    <xdr:to>
      <xdr:col>10</xdr:col>
      <xdr:colOff>114300</xdr:colOff>
      <xdr:row>61</xdr:row>
      <xdr:rowOff>76744</xdr:rowOff>
    </xdr:to>
    <xdr:cxnSp macro="">
      <xdr:nvCxnSpPr>
        <xdr:cNvPr id="198" name="直線コネクタ 197">
          <a:extLst>
            <a:ext uri="{FF2B5EF4-FFF2-40B4-BE49-F238E27FC236}">
              <a16:creationId xmlns:a16="http://schemas.microsoft.com/office/drawing/2014/main" id="{734D51F8-C5B4-409F-B513-4A841AE92CDC}"/>
            </a:ext>
          </a:extLst>
        </xdr:cNvPr>
        <xdr:cNvCxnSpPr/>
      </xdr:nvCxnSpPr>
      <xdr:spPr>
        <a:xfrm>
          <a:off x="1130300" y="105107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221E43F-79A6-42EB-AED2-939CA45DA642}"/>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7E1BF15-33E9-434F-BB98-B3A2916B9926}"/>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2098494-A107-4D21-B478-146F0B4DDF21}"/>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ED83609-077A-44CE-892C-6015059CD45F}"/>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ADCFF75-B07D-4FEF-9FD3-D3BD3E27DD32}"/>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52B828E-3F1F-4998-BCB4-EC2F2B926585}"/>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2AC243A-DF2F-4210-94E6-AE5034396610}"/>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94178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E5CC4CF-9E3F-42DD-8E20-9DF427E07FA5}"/>
            </a:ext>
          </a:extLst>
        </xdr:cNvPr>
        <xdr:cNvSpPr txBox="1"/>
      </xdr:nvSpPr>
      <xdr:spPr>
        <a:xfrm>
          <a:off x="927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ADD84B5-1FD9-4EC6-BE75-F4F96FB611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DCF0098-A2D8-4733-8CDB-79FE25BE9F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6107C4-0C1E-4642-8A10-EEF4A314A2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7EE7BCC-43AD-4F4A-BE9E-EE7CFEFEAB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D63A8C6-5406-4EB2-ABA2-2DD07E2394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5531C65-AA44-46B5-8441-B6260854F7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9913C12-35A2-47E8-BB82-8F2AD5C1A8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A2D7C1F-56E3-4904-ABF0-7748CA735B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EE1F9CC-7202-4E36-90B1-C8DE3031AD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F904BB8-9CA1-480D-B8E4-157C4C21B8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2838BDB-F4FE-49A7-8958-B2B8BA2D18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2E677FB-2E7B-4A09-8730-62B4440AB03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D50EB9B-8D66-434F-B6C8-3F01D01168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7BC6444-E1D7-4CF9-8592-13231FA3FE1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D69D376-B805-4F83-9B95-3D1378C221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ABE9F72-19D2-4833-98DB-F607AF642FB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8827DC4-C1F3-4C09-8441-66EB62BD53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AE51340-B8B4-47FB-9703-83EB977551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3F99F78-A2DE-4070-9C55-FBD1821A387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9AEC296-8619-49CF-A425-164FA075BC9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D3D8A0B-83B9-43E5-AC37-5BCC5FAF25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48227BD-BF0E-48F7-9CE6-1B2F4F8CCA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E5274BD-2082-4BDA-900E-3BF9EC88E7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F48C761-DF5B-4B4C-92C8-369F1481CF25}"/>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728C28E-2478-4919-82FF-7292BC37D9D4}"/>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325B2CDF-C7CC-4AF4-AB38-622791DDABA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FA4CBA2-8F15-43F6-992D-E1E8E28F58D2}"/>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124D00E3-AF90-4925-86FE-01EAB546E562}"/>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638548A-1938-4206-9171-DBC66C99B840}"/>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B03ACF42-2D51-45F8-B168-4280AE9D8169}"/>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E27FBF3D-9795-4F27-9207-8F307965F2C8}"/>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A4DC35DF-C982-4FAB-AB22-C5DA7CA16A89}"/>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62C912C-01CB-45A6-8810-032327FA902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9B4598C0-7D32-4F78-A6D8-477DBF1E07F7}"/>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DE9CFD-E809-4514-82D9-1CEE139020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BEEFA9-703D-4840-A801-5933F65DC8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FA055B-0AB6-4AFE-A1BE-712F832B43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E20D66-5C10-4B13-BC07-8A9C3371CE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183002A-F1A7-4A8A-8E08-4D7DBBC4CB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8589</xdr:rowOff>
    </xdr:from>
    <xdr:to>
      <xdr:col>55</xdr:col>
      <xdr:colOff>50800</xdr:colOff>
      <xdr:row>61</xdr:row>
      <xdr:rowOff>110189</xdr:rowOff>
    </xdr:to>
    <xdr:sp macro="" textlink="">
      <xdr:nvSpPr>
        <xdr:cNvPr id="246" name="楕円 245">
          <a:extLst>
            <a:ext uri="{FF2B5EF4-FFF2-40B4-BE49-F238E27FC236}">
              <a16:creationId xmlns:a16="http://schemas.microsoft.com/office/drawing/2014/main" id="{1D0574A9-8EAB-4134-8E55-65CCC8E4809E}"/>
            </a:ext>
          </a:extLst>
        </xdr:cNvPr>
        <xdr:cNvSpPr/>
      </xdr:nvSpPr>
      <xdr:spPr>
        <a:xfrm>
          <a:off x="10426700" y="104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31466</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96E4E98B-9D1B-48CB-AFAB-86E3FF57C17C}"/>
            </a:ext>
          </a:extLst>
        </xdr:cNvPr>
        <xdr:cNvSpPr txBox="1"/>
      </xdr:nvSpPr>
      <xdr:spPr>
        <a:xfrm>
          <a:off x="10515600" y="10318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19395</xdr:rowOff>
    </xdr:from>
    <xdr:to>
      <xdr:col>50</xdr:col>
      <xdr:colOff>165100</xdr:colOff>
      <xdr:row>61</xdr:row>
      <xdr:rowOff>120995</xdr:rowOff>
    </xdr:to>
    <xdr:sp macro="" textlink="">
      <xdr:nvSpPr>
        <xdr:cNvPr id="248" name="楕円 247">
          <a:extLst>
            <a:ext uri="{FF2B5EF4-FFF2-40B4-BE49-F238E27FC236}">
              <a16:creationId xmlns:a16="http://schemas.microsoft.com/office/drawing/2014/main" id="{8962E0A4-19A9-4E9E-87CB-F986BDE0BBB7}"/>
            </a:ext>
          </a:extLst>
        </xdr:cNvPr>
        <xdr:cNvSpPr/>
      </xdr:nvSpPr>
      <xdr:spPr>
        <a:xfrm>
          <a:off x="9588500" y="10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59389</xdr:rowOff>
    </xdr:from>
    <xdr:to>
      <xdr:col>55</xdr:col>
      <xdr:colOff>0</xdr:colOff>
      <xdr:row>61</xdr:row>
      <xdr:rowOff>70195</xdr:rowOff>
    </xdr:to>
    <xdr:cxnSp macro="">
      <xdr:nvCxnSpPr>
        <xdr:cNvPr id="249" name="直線コネクタ 248">
          <a:extLst>
            <a:ext uri="{FF2B5EF4-FFF2-40B4-BE49-F238E27FC236}">
              <a16:creationId xmlns:a16="http://schemas.microsoft.com/office/drawing/2014/main" id="{29412B15-6212-4D95-8FA2-A5A1C78CEBB5}"/>
            </a:ext>
          </a:extLst>
        </xdr:cNvPr>
        <xdr:cNvCxnSpPr/>
      </xdr:nvCxnSpPr>
      <xdr:spPr>
        <a:xfrm flipV="1">
          <a:off x="9639300" y="10517839"/>
          <a:ext cx="838200" cy="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33897</xdr:rowOff>
    </xdr:from>
    <xdr:to>
      <xdr:col>46</xdr:col>
      <xdr:colOff>38100</xdr:colOff>
      <xdr:row>61</xdr:row>
      <xdr:rowOff>135497</xdr:rowOff>
    </xdr:to>
    <xdr:sp macro="" textlink="">
      <xdr:nvSpPr>
        <xdr:cNvPr id="250" name="楕円 249">
          <a:extLst>
            <a:ext uri="{FF2B5EF4-FFF2-40B4-BE49-F238E27FC236}">
              <a16:creationId xmlns:a16="http://schemas.microsoft.com/office/drawing/2014/main" id="{D354017C-6BEC-4113-97AB-27B8A0BF7460}"/>
            </a:ext>
          </a:extLst>
        </xdr:cNvPr>
        <xdr:cNvSpPr/>
      </xdr:nvSpPr>
      <xdr:spPr>
        <a:xfrm>
          <a:off x="8699500" y="104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70195</xdr:rowOff>
    </xdr:from>
    <xdr:to>
      <xdr:col>50</xdr:col>
      <xdr:colOff>114300</xdr:colOff>
      <xdr:row>61</xdr:row>
      <xdr:rowOff>84697</xdr:rowOff>
    </xdr:to>
    <xdr:cxnSp macro="">
      <xdr:nvCxnSpPr>
        <xdr:cNvPr id="251" name="直線コネクタ 250">
          <a:extLst>
            <a:ext uri="{FF2B5EF4-FFF2-40B4-BE49-F238E27FC236}">
              <a16:creationId xmlns:a16="http://schemas.microsoft.com/office/drawing/2014/main" id="{170FFCC1-B97B-4673-AFEC-59ED3A483CBF}"/>
            </a:ext>
          </a:extLst>
        </xdr:cNvPr>
        <xdr:cNvCxnSpPr/>
      </xdr:nvCxnSpPr>
      <xdr:spPr>
        <a:xfrm flipV="1">
          <a:off x="8750300" y="10528645"/>
          <a:ext cx="8890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47537</xdr:rowOff>
    </xdr:from>
    <xdr:to>
      <xdr:col>41</xdr:col>
      <xdr:colOff>101600</xdr:colOff>
      <xdr:row>61</xdr:row>
      <xdr:rowOff>149137</xdr:rowOff>
    </xdr:to>
    <xdr:sp macro="" textlink="">
      <xdr:nvSpPr>
        <xdr:cNvPr id="252" name="楕円 251">
          <a:extLst>
            <a:ext uri="{FF2B5EF4-FFF2-40B4-BE49-F238E27FC236}">
              <a16:creationId xmlns:a16="http://schemas.microsoft.com/office/drawing/2014/main" id="{0CC89D2E-666E-454C-B399-68758E3B8884}"/>
            </a:ext>
          </a:extLst>
        </xdr:cNvPr>
        <xdr:cNvSpPr/>
      </xdr:nvSpPr>
      <xdr:spPr>
        <a:xfrm>
          <a:off x="7810500" y="105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84697</xdr:rowOff>
    </xdr:from>
    <xdr:to>
      <xdr:col>45</xdr:col>
      <xdr:colOff>177800</xdr:colOff>
      <xdr:row>61</xdr:row>
      <xdr:rowOff>98337</xdr:rowOff>
    </xdr:to>
    <xdr:cxnSp macro="">
      <xdr:nvCxnSpPr>
        <xdr:cNvPr id="253" name="直線コネクタ 252">
          <a:extLst>
            <a:ext uri="{FF2B5EF4-FFF2-40B4-BE49-F238E27FC236}">
              <a16:creationId xmlns:a16="http://schemas.microsoft.com/office/drawing/2014/main" id="{AA0ED3F3-83FC-4CF5-A9FC-6E145982399E}"/>
            </a:ext>
          </a:extLst>
        </xdr:cNvPr>
        <xdr:cNvCxnSpPr/>
      </xdr:nvCxnSpPr>
      <xdr:spPr>
        <a:xfrm flipV="1">
          <a:off x="7861300" y="10543147"/>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53742</xdr:rowOff>
    </xdr:from>
    <xdr:to>
      <xdr:col>36</xdr:col>
      <xdr:colOff>165100</xdr:colOff>
      <xdr:row>61</xdr:row>
      <xdr:rowOff>155342</xdr:rowOff>
    </xdr:to>
    <xdr:sp macro="" textlink="">
      <xdr:nvSpPr>
        <xdr:cNvPr id="254" name="楕円 253">
          <a:extLst>
            <a:ext uri="{FF2B5EF4-FFF2-40B4-BE49-F238E27FC236}">
              <a16:creationId xmlns:a16="http://schemas.microsoft.com/office/drawing/2014/main" id="{3CDBFE8D-C77C-47D6-81AE-88546F11DF1F}"/>
            </a:ext>
          </a:extLst>
        </xdr:cNvPr>
        <xdr:cNvSpPr/>
      </xdr:nvSpPr>
      <xdr:spPr>
        <a:xfrm>
          <a:off x="6921500" y="105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98337</xdr:rowOff>
    </xdr:from>
    <xdr:to>
      <xdr:col>41</xdr:col>
      <xdr:colOff>50800</xdr:colOff>
      <xdr:row>61</xdr:row>
      <xdr:rowOff>104542</xdr:rowOff>
    </xdr:to>
    <xdr:cxnSp macro="">
      <xdr:nvCxnSpPr>
        <xdr:cNvPr id="255" name="直線コネクタ 254">
          <a:extLst>
            <a:ext uri="{FF2B5EF4-FFF2-40B4-BE49-F238E27FC236}">
              <a16:creationId xmlns:a16="http://schemas.microsoft.com/office/drawing/2014/main" id="{443391D0-B9E9-418C-9BE0-30211188033F}"/>
            </a:ext>
          </a:extLst>
        </xdr:cNvPr>
        <xdr:cNvCxnSpPr/>
      </xdr:nvCxnSpPr>
      <xdr:spPr>
        <a:xfrm flipV="1">
          <a:off x="6972300" y="1055678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DE2ABEF-8AB1-469C-A14F-C4032AB7072F}"/>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1F38AD8-E9A8-48B5-BA47-D1E1307238C4}"/>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E37296A-8B94-4640-858D-1118B9FE6BF6}"/>
            </a:ext>
          </a:extLst>
        </xdr:cNvPr>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A03E095-DD40-48D9-934F-EE9E1BFD82F8}"/>
            </a:ext>
          </a:extLst>
        </xdr:cNvPr>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137522</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817E4860-0DA2-4C6B-BC13-F223E783F715}"/>
            </a:ext>
          </a:extLst>
        </xdr:cNvPr>
        <xdr:cNvSpPr txBox="1"/>
      </xdr:nvSpPr>
      <xdr:spPr>
        <a:xfrm>
          <a:off x="9281505" y="10253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152024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194DB58E-C5F8-417B-84FE-BE92133E157B}"/>
            </a:ext>
          </a:extLst>
        </xdr:cNvPr>
        <xdr:cNvSpPr txBox="1"/>
      </xdr:nvSpPr>
      <xdr:spPr>
        <a:xfrm>
          <a:off x="8405205" y="10267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165664</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827287B1-0080-4378-B8D6-43DB54D57318}"/>
            </a:ext>
          </a:extLst>
        </xdr:cNvPr>
        <xdr:cNvSpPr txBox="1"/>
      </xdr:nvSpPr>
      <xdr:spPr>
        <a:xfrm>
          <a:off x="7516205" y="10281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419</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74A2A620-63AD-4721-B4BB-194F5A7B9A90}"/>
            </a:ext>
          </a:extLst>
        </xdr:cNvPr>
        <xdr:cNvSpPr txBox="1"/>
      </xdr:nvSpPr>
      <xdr:spPr>
        <a:xfrm>
          <a:off x="6627205" y="10287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FFC54C5-97C4-48EF-9F37-625D8EE7C2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1D80B4-4357-41D4-B1A7-F311222AA5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393EBA0-5304-4C55-982B-AE16A0D862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23C9213-447D-4CA6-937A-0C1FD0F2A4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FC94D3E-417E-431E-B757-30F902D9FC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7DE62EF-4989-4CF6-9E9D-73D4C1AF8B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6D275F2-836C-45BC-9EB2-29BA3892B8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0634FB2-ADE4-442C-B0D3-BAE1E5D8D3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F767024-8A6A-4A39-AFDA-CB0F524C6B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109E24A-8632-4311-824E-D8AA0A66A0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10FF10D-D058-472B-8B02-7D631CAD69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0161C8F-6196-4A0D-8C84-E9C3CB4D41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DCC9AF7-B36E-458A-BB26-77899293D3E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64C77DE-2DDD-4A8C-AF0B-455C9179A7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1E4867B-15E6-4B50-A4CD-D6906E3189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A2B54C1-29B3-436D-9B06-FBCF90909F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B42AB7A-3E40-4A1B-AE83-7C00F83919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FC4D795-B9A5-4103-A44A-12FC058311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525CCDB-6565-4EF3-B788-A69932005E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5A1BAAC-E2D4-42D2-B729-45336FADAE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A68F56F-2AA7-4DD7-878A-58A99533D7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05F04FB-6081-4EAD-9C6F-12B2AE4216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3DFBCD7-30AE-46E5-9344-CF93A7AA047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3195310-9820-4224-88EC-5785F1D7E2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0377724-CC35-49E4-B113-A54010554F5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C745177-60E0-41DF-A3C3-6A6F216EC39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C5860AB-957D-4FEA-99F7-0B5D8FA781F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E14B6E3-C64A-4050-9F0D-A6FF1225A545}"/>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49EA6511-88A7-48DE-9E4A-71C66BEBE6BF}"/>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1999601-24E1-4BD1-A94C-BAD02EC77F5E}"/>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7736665C-C862-456A-AE2E-E635BFC1604A}"/>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21237D96-A2E2-4100-B8CC-855AAEBFB5DE}"/>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CCC759C2-6012-4785-AD6C-2C184A518E43}"/>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922CC646-34B3-4C79-93AB-46EE70721F9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BA374284-182C-4DBB-93F7-3173824C9D21}"/>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B00BEA-8250-46DB-8887-AA6A735A02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2E5B0D3-8AE0-4DFE-BE50-F8EBA6C6B9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AAC4FB-99F9-49A0-B53D-1DB2C43189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F39D0C-74CF-40CF-9DB1-625296688C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CBE7BBE-11B7-46F6-8F31-72ABB82FCF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4" name="楕円 303">
          <a:extLst>
            <a:ext uri="{FF2B5EF4-FFF2-40B4-BE49-F238E27FC236}">
              <a16:creationId xmlns:a16="http://schemas.microsoft.com/office/drawing/2014/main" id="{446A233A-FEBE-4FF6-A8A1-A7B8A2B88167}"/>
            </a:ext>
          </a:extLst>
        </xdr:cNvPr>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6B60AE5-7392-4A29-9803-88839515B808}"/>
            </a:ext>
          </a:extLst>
        </xdr:cNvPr>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306" name="楕円 305">
          <a:extLst>
            <a:ext uri="{FF2B5EF4-FFF2-40B4-BE49-F238E27FC236}">
              <a16:creationId xmlns:a16="http://schemas.microsoft.com/office/drawing/2014/main" id="{FE3B6739-E451-48AC-976A-0193CFB21FF9}"/>
            </a:ext>
          </a:extLst>
        </xdr:cNvPr>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28575</xdr:rowOff>
    </xdr:to>
    <xdr:cxnSp macro="">
      <xdr:nvCxnSpPr>
        <xdr:cNvPr id="307" name="直線コネクタ 306">
          <a:extLst>
            <a:ext uri="{FF2B5EF4-FFF2-40B4-BE49-F238E27FC236}">
              <a16:creationId xmlns:a16="http://schemas.microsoft.com/office/drawing/2014/main" id="{1C810D9B-774E-4E2E-813F-5872115168F0}"/>
            </a:ext>
          </a:extLst>
        </xdr:cNvPr>
        <xdr:cNvCxnSpPr/>
      </xdr:nvCxnSpPr>
      <xdr:spPr>
        <a:xfrm>
          <a:off x="3797300" y="142322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8" name="楕円 307">
          <a:extLst>
            <a:ext uri="{FF2B5EF4-FFF2-40B4-BE49-F238E27FC236}">
              <a16:creationId xmlns:a16="http://schemas.microsoft.com/office/drawing/2014/main" id="{4C5E5986-F8FA-4DA9-A0E6-4842BD587383}"/>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1905</xdr:rowOff>
    </xdr:to>
    <xdr:cxnSp macro="">
      <xdr:nvCxnSpPr>
        <xdr:cNvPr id="309" name="直線コネクタ 308">
          <a:extLst>
            <a:ext uri="{FF2B5EF4-FFF2-40B4-BE49-F238E27FC236}">
              <a16:creationId xmlns:a16="http://schemas.microsoft.com/office/drawing/2014/main" id="{630776B3-4567-4B1F-B571-AB4421533191}"/>
            </a:ext>
          </a:extLst>
        </xdr:cNvPr>
        <xdr:cNvCxnSpPr/>
      </xdr:nvCxnSpPr>
      <xdr:spPr>
        <a:xfrm>
          <a:off x="2908300" y="1419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0" name="楕円 309">
          <a:extLst>
            <a:ext uri="{FF2B5EF4-FFF2-40B4-BE49-F238E27FC236}">
              <a16:creationId xmlns:a16="http://schemas.microsoft.com/office/drawing/2014/main" id="{DB37650D-B3EE-4101-BEB5-74298CE148BF}"/>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140970</xdr:rowOff>
    </xdr:to>
    <xdr:cxnSp macro="">
      <xdr:nvCxnSpPr>
        <xdr:cNvPr id="311" name="直線コネクタ 310">
          <a:extLst>
            <a:ext uri="{FF2B5EF4-FFF2-40B4-BE49-F238E27FC236}">
              <a16:creationId xmlns:a16="http://schemas.microsoft.com/office/drawing/2014/main" id="{95654642-EE32-4408-8D1E-DA73FF6AA3E3}"/>
            </a:ext>
          </a:extLst>
        </xdr:cNvPr>
        <xdr:cNvCxnSpPr/>
      </xdr:nvCxnSpPr>
      <xdr:spPr>
        <a:xfrm>
          <a:off x="2019300" y="14190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2" name="楕円 311">
          <a:extLst>
            <a:ext uri="{FF2B5EF4-FFF2-40B4-BE49-F238E27FC236}">
              <a16:creationId xmlns:a16="http://schemas.microsoft.com/office/drawing/2014/main" id="{3DC7BACA-D7B1-4754-8123-07CD0DD6F2C1}"/>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131445</xdr:rowOff>
    </xdr:to>
    <xdr:cxnSp macro="">
      <xdr:nvCxnSpPr>
        <xdr:cNvPr id="313" name="直線コネクタ 312">
          <a:extLst>
            <a:ext uri="{FF2B5EF4-FFF2-40B4-BE49-F238E27FC236}">
              <a16:creationId xmlns:a16="http://schemas.microsoft.com/office/drawing/2014/main" id="{CC708F33-6709-4368-847E-BA39F18F720B}"/>
            </a:ext>
          </a:extLst>
        </xdr:cNvPr>
        <xdr:cNvCxnSpPr/>
      </xdr:nvCxnSpPr>
      <xdr:spPr>
        <a:xfrm>
          <a:off x="1130300" y="1415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3AAAC7E0-03A7-4742-AFEC-6FE64FB7703F}"/>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23160783-A8E6-4995-8008-9B37DD7EFFCF}"/>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1BBDEC96-F00A-41D8-BAED-2440E96C51EF}"/>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59042DE6-7F05-4BFD-9DD9-84FD73312CCA}"/>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318" name="n_1mainValue【公営住宅】&#10;有形固定資産減価償却率">
          <a:extLst>
            <a:ext uri="{FF2B5EF4-FFF2-40B4-BE49-F238E27FC236}">
              <a16:creationId xmlns:a16="http://schemas.microsoft.com/office/drawing/2014/main" id="{D18FADDD-14BA-4C43-A1E6-777EDB4A0D4C}"/>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9" name="n_2mainValue【公営住宅】&#10;有形固定資産減価償却率">
          <a:extLst>
            <a:ext uri="{FF2B5EF4-FFF2-40B4-BE49-F238E27FC236}">
              <a16:creationId xmlns:a16="http://schemas.microsoft.com/office/drawing/2014/main" id="{48AFC1E4-4F00-4495-97C0-08DADFBDA679}"/>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0" name="n_3mainValue【公営住宅】&#10;有形固定資産減価償却率">
          <a:extLst>
            <a:ext uri="{FF2B5EF4-FFF2-40B4-BE49-F238E27FC236}">
              <a16:creationId xmlns:a16="http://schemas.microsoft.com/office/drawing/2014/main" id="{08BC8A65-78BB-41A3-A6D6-1AAAAEE96589}"/>
            </a:ext>
          </a:extLst>
        </xdr:cNvPr>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21" name="n_4mainValue【公営住宅】&#10;有形固定資産減価償却率">
          <a:extLst>
            <a:ext uri="{FF2B5EF4-FFF2-40B4-BE49-F238E27FC236}">
              <a16:creationId xmlns:a16="http://schemas.microsoft.com/office/drawing/2014/main" id="{4A49CB7B-6621-4599-B97B-B50EF6D2C407}"/>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7BD8831-9CAE-40EB-98C8-FBB0FB8D3D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157F22F-153C-4F52-9294-3A49F761DF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8E3627B-93A4-438D-A3E0-5B330233BA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83E4960-359D-4A79-90D0-D824284CC1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EC270C2-2DB0-4F95-A752-BD86EF7E74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1E221BF-E7C8-4230-86C6-951A370A06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1CDA0FB-145D-4FD5-AC66-FF48C62670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0213385-5557-4E1F-AF76-927E3F0F81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2174417-E213-4AD1-ABD5-32FA139E6E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5E65211-C402-4AD5-91DC-D83FEE8160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E25D21A-E220-4486-B063-2011768F36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150AE29-CF85-4B84-8E11-57BE87EAE2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FE2A58D-9182-4B32-8457-EF36F92100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74F9E93-7FB6-4295-90E4-C3596DD51B4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242479B-2A2B-42D6-9A80-462EDF581C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350EE6F-9562-4BA9-AC43-C4442AB5C56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76DD182-1C86-47DC-97A1-7003D24026E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35A7427F-8892-4AC4-9CC4-BBBD3CAD0BD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3D91D0F-2A38-4504-9021-EA81BF8D75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CA1E14FC-6111-448A-9AA9-80A13ABCBC4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394C401-BB1B-4612-A265-F956EA8537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A81638E-88D7-4692-8018-218240100DB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7032BE2-6FF3-47B8-92D3-F8E42E7BB9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4BECFEB-7A33-481B-ACC6-46D52D7A48B8}"/>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BCD0C013-B653-483B-BFD6-0704FE404E53}"/>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18BCB29A-4401-4BF8-9333-70C6C8BABF9B}"/>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7E0D6F8F-758E-4496-9E6A-C51A917E4235}"/>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B8BFE82C-E27B-4DF6-BB54-E156D44B7A46}"/>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C0541867-C512-4C79-9CBE-FEB90142B77E}"/>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E16DF430-4B59-4538-AF6D-E62A18687778}"/>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F6DC3E03-F964-48A9-8DAC-F768E48C4023}"/>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F4A84862-074B-4151-BAF9-B85B0ABE1C37}"/>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D100957D-2013-45E5-B6AE-9F6941E7659B}"/>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482B8E85-84CF-484A-993E-F43569811268}"/>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5285D2-6656-48B1-A0EA-395DF2AAF4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C5FD1A0-2200-45BB-BD73-8C29976497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5B3F03-1B6D-4914-A924-9DE88800BF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F291A9-2A09-44DD-9B35-73CA52D20A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1C5460-AAF6-46A7-AA8C-CE22D98153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64719</xdr:rowOff>
    </xdr:from>
    <xdr:to>
      <xdr:col>55</xdr:col>
      <xdr:colOff>50800</xdr:colOff>
      <xdr:row>84</xdr:row>
      <xdr:rowOff>166319</xdr:rowOff>
    </xdr:to>
    <xdr:sp macro="" textlink="">
      <xdr:nvSpPr>
        <xdr:cNvPr id="361" name="楕円 360">
          <a:extLst>
            <a:ext uri="{FF2B5EF4-FFF2-40B4-BE49-F238E27FC236}">
              <a16:creationId xmlns:a16="http://schemas.microsoft.com/office/drawing/2014/main" id="{8C384B91-E8A1-4EF5-BBDF-6F776A254DEF}"/>
            </a:ext>
          </a:extLst>
        </xdr:cNvPr>
        <xdr:cNvSpPr/>
      </xdr:nvSpPr>
      <xdr:spPr>
        <a:xfrm>
          <a:off x="10426700" y="144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87596</xdr:rowOff>
    </xdr:from>
    <xdr:ext cx="469744" cy="259045"/>
    <xdr:sp macro="" textlink="">
      <xdr:nvSpPr>
        <xdr:cNvPr id="362" name="【公営住宅】&#10;一人当たり面積該当値テキスト">
          <a:extLst>
            <a:ext uri="{FF2B5EF4-FFF2-40B4-BE49-F238E27FC236}">
              <a16:creationId xmlns:a16="http://schemas.microsoft.com/office/drawing/2014/main" id="{9153C00D-D28B-4C21-A08E-ABC791EC5707}"/>
            </a:ext>
          </a:extLst>
        </xdr:cNvPr>
        <xdr:cNvSpPr txBox="1"/>
      </xdr:nvSpPr>
      <xdr:spPr>
        <a:xfrm>
          <a:off x="10515600"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68757</xdr:rowOff>
    </xdr:from>
    <xdr:to>
      <xdr:col>50</xdr:col>
      <xdr:colOff>165100</xdr:colOff>
      <xdr:row>84</xdr:row>
      <xdr:rowOff>170357</xdr:rowOff>
    </xdr:to>
    <xdr:sp macro="" textlink="">
      <xdr:nvSpPr>
        <xdr:cNvPr id="363" name="楕円 362">
          <a:extLst>
            <a:ext uri="{FF2B5EF4-FFF2-40B4-BE49-F238E27FC236}">
              <a16:creationId xmlns:a16="http://schemas.microsoft.com/office/drawing/2014/main" id="{DC5D2BF8-8317-49BB-9F36-8D44F8EBB458}"/>
            </a:ext>
          </a:extLst>
        </xdr:cNvPr>
        <xdr:cNvSpPr/>
      </xdr:nvSpPr>
      <xdr:spPr>
        <a:xfrm>
          <a:off x="9588500" y="14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115519</xdr:rowOff>
    </xdr:from>
    <xdr:to>
      <xdr:col>55</xdr:col>
      <xdr:colOff>0</xdr:colOff>
      <xdr:row>84</xdr:row>
      <xdr:rowOff>119557</xdr:rowOff>
    </xdr:to>
    <xdr:cxnSp macro="">
      <xdr:nvCxnSpPr>
        <xdr:cNvPr id="364" name="直線コネクタ 363">
          <a:extLst>
            <a:ext uri="{FF2B5EF4-FFF2-40B4-BE49-F238E27FC236}">
              <a16:creationId xmlns:a16="http://schemas.microsoft.com/office/drawing/2014/main" id="{06B7B862-0A83-4F6D-A8E3-D15518D18F67}"/>
            </a:ext>
          </a:extLst>
        </xdr:cNvPr>
        <xdr:cNvCxnSpPr/>
      </xdr:nvCxnSpPr>
      <xdr:spPr>
        <a:xfrm flipV="1">
          <a:off x="9639300" y="14517319"/>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86131</xdr:rowOff>
    </xdr:from>
    <xdr:to>
      <xdr:col>46</xdr:col>
      <xdr:colOff>38100</xdr:colOff>
      <xdr:row>85</xdr:row>
      <xdr:rowOff>16281</xdr:rowOff>
    </xdr:to>
    <xdr:sp macro="" textlink="">
      <xdr:nvSpPr>
        <xdr:cNvPr id="365" name="楕円 364">
          <a:extLst>
            <a:ext uri="{FF2B5EF4-FFF2-40B4-BE49-F238E27FC236}">
              <a16:creationId xmlns:a16="http://schemas.microsoft.com/office/drawing/2014/main" id="{7D62E5D5-0AF6-441F-93E1-CEE6C4C2D7D2}"/>
            </a:ext>
          </a:extLst>
        </xdr:cNvPr>
        <xdr:cNvSpPr/>
      </xdr:nvSpPr>
      <xdr:spPr>
        <a:xfrm>
          <a:off x="8699500" y="144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119557</xdr:rowOff>
    </xdr:from>
    <xdr:to>
      <xdr:col>50</xdr:col>
      <xdr:colOff>114300</xdr:colOff>
      <xdr:row>84</xdr:row>
      <xdr:rowOff>136931</xdr:rowOff>
    </xdr:to>
    <xdr:cxnSp macro="">
      <xdr:nvCxnSpPr>
        <xdr:cNvPr id="366" name="直線コネクタ 365">
          <a:extLst>
            <a:ext uri="{FF2B5EF4-FFF2-40B4-BE49-F238E27FC236}">
              <a16:creationId xmlns:a16="http://schemas.microsoft.com/office/drawing/2014/main" id="{53EBF207-8C0A-4BC2-ADD2-B29E1F66172F}"/>
            </a:ext>
          </a:extLst>
        </xdr:cNvPr>
        <xdr:cNvCxnSpPr/>
      </xdr:nvCxnSpPr>
      <xdr:spPr>
        <a:xfrm flipV="1">
          <a:off x="8750300" y="145213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81254</xdr:rowOff>
    </xdr:from>
    <xdr:to>
      <xdr:col>41</xdr:col>
      <xdr:colOff>101600</xdr:colOff>
      <xdr:row>85</xdr:row>
      <xdr:rowOff>11404</xdr:rowOff>
    </xdr:to>
    <xdr:sp macro="" textlink="">
      <xdr:nvSpPr>
        <xdr:cNvPr id="367" name="楕円 366">
          <a:extLst>
            <a:ext uri="{FF2B5EF4-FFF2-40B4-BE49-F238E27FC236}">
              <a16:creationId xmlns:a16="http://schemas.microsoft.com/office/drawing/2014/main" id="{0A2363C8-A9BA-41E3-A6AC-CF6617550D02}"/>
            </a:ext>
          </a:extLst>
        </xdr:cNvPr>
        <xdr:cNvSpPr/>
      </xdr:nvSpPr>
      <xdr:spPr>
        <a:xfrm>
          <a:off x="7810500" y="14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132054</xdr:rowOff>
    </xdr:from>
    <xdr:to>
      <xdr:col>45</xdr:col>
      <xdr:colOff>177800</xdr:colOff>
      <xdr:row>84</xdr:row>
      <xdr:rowOff>136931</xdr:rowOff>
    </xdr:to>
    <xdr:cxnSp macro="">
      <xdr:nvCxnSpPr>
        <xdr:cNvPr id="368" name="直線コネクタ 367">
          <a:extLst>
            <a:ext uri="{FF2B5EF4-FFF2-40B4-BE49-F238E27FC236}">
              <a16:creationId xmlns:a16="http://schemas.microsoft.com/office/drawing/2014/main" id="{16B71B71-B7E9-446B-83E4-336F5C79BCB9}"/>
            </a:ext>
          </a:extLst>
        </xdr:cNvPr>
        <xdr:cNvCxnSpPr/>
      </xdr:nvCxnSpPr>
      <xdr:spPr>
        <a:xfrm>
          <a:off x="7861300" y="1453385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83007</xdr:rowOff>
    </xdr:from>
    <xdr:to>
      <xdr:col>36</xdr:col>
      <xdr:colOff>165100</xdr:colOff>
      <xdr:row>85</xdr:row>
      <xdr:rowOff>13157</xdr:rowOff>
    </xdr:to>
    <xdr:sp macro="" textlink="">
      <xdr:nvSpPr>
        <xdr:cNvPr id="369" name="楕円 368">
          <a:extLst>
            <a:ext uri="{FF2B5EF4-FFF2-40B4-BE49-F238E27FC236}">
              <a16:creationId xmlns:a16="http://schemas.microsoft.com/office/drawing/2014/main" id="{9FE1A20D-F193-4D1C-8065-3A35B6183F8D}"/>
            </a:ext>
          </a:extLst>
        </xdr:cNvPr>
        <xdr:cNvSpPr/>
      </xdr:nvSpPr>
      <xdr:spPr>
        <a:xfrm>
          <a:off x="6921500" y="144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132054</xdr:rowOff>
    </xdr:from>
    <xdr:to>
      <xdr:col>41</xdr:col>
      <xdr:colOff>50800</xdr:colOff>
      <xdr:row>84</xdr:row>
      <xdr:rowOff>133807</xdr:rowOff>
    </xdr:to>
    <xdr:cxnSp macro="">
      <xdr:nvCxnSpPr>
        <xdr:cNvPr id="370" name="直線コネクタ 369">
          <a:extLst>
            <a:ext uri="{FF2B5EF4-FFF2-40B4-BE49-F238E27FC236}">
              <a16:creationId xmlns:a16="http://schemas.microsoft.com/office/drawing/2014/main" id="{5539EC53-B644-4241-A003-64BF2F1FE892}"/>
            </a:ext>
          </a:extLst>
        </xdr:cNvPr>
        <xdr:cNvCxnSpPr/>
      </xdr:nvCxnSpPr>
      <xdr:spPr>
        <a:xfrm flipV="1">
          <a:off x="6972300" y="1453385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054A6CE6-B394-4D4F-917D-823985527658}"/>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6440D6E9-FE01-430F-A7F0-09138C09EA11}"/>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F1EC727A-56A7-471C-AA42-DDE86265989A}"/>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54B9D058-A8C7-47C3-92FE-1A51E4328EA6}"/>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15434</xdr:rowOff>
    </xdr:from>
    <xdr:ext cx="469744" cy="259045"/>
    <xdr:sp macro="" textlink="">
      <xdr:nvSpPr>
        <xdr:cNvPr id="375" name="n_1mainValue【公営住宅】&#10;一人当たり面積">
          <a:extLst>
            <a:ext uri="{FF2B5EF4-FFF2-40B4-BE49-F238E27FC236}">
              <a16:creationId xmlns:a16="http://schemas.microsoft.com/office/drawing/2014/main" id="{A4E342AF-D8B3-444E-8B0F-45F3B7219D9C}"/>
            </a:ext>
          </a:extLst>
        </xdr:cNvPr>
        <xdr:cNvSpPr txBox="1"/>
      </xdr:nvSpPr>
      <xdr:spPr>
        <a:xfrm>
          <a:off x="9391727" y="142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32808</xdr:rowOff>
    </xdr:from>
    <xdr:ext cx="469744" cy="259045"/>
    <xdr:sp macro="" textlink="">
      <xdr:nvSpPr>
        <xdr:cNvPr id="376" name="n_2mainValue【公営住宅】&#10;一人当たり面積">
          <a:extLst>
            <a:ext uri="{FF2B5EF4-FFF2-40B4-BE49-F238E27FC236}">
              <a16:creationId xmlns:a16="http://schemas.microsoft.com/office/drawing/2014/main" id="{2ADC987E-7E35-49A7-BCEB-CC21C0EB6D4D}"/>
            </a:ext>
          </a:extLst>
        </xdr:cNvPr>
        <xdr:cNvSpPr txBox="1"/>
      </xdr:nvSpPr>
      <xdr:spPr>
        <a:xfrm>
          <a:off x="8515427" y="142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27931</xdr:rowOff>
    </xdr:from>
    <xdr:ext cx="469744" cy="259045"/>
    <xdr:sp macro="" textlink="">
      <xdr:nvSpPr>
        <xdr:cNvPr id="377" name="n_3mainValue【公営住宅】&#10;一人当たり面積">
          <a:extLst>
            <a:ext uri="{FF2B5EF4-FFF2-40B4-BE49-F238E27FC236}">
              <a16:creationId xmlns:a16="http://schemas.microsoft.com/office/drawing/2014/main" id="{151B4AD0-D4E6-46E6-8CB5-6C9C845A0213}"/>
            </a:ext>
          </a:extLst>
        </xdr:cNvPr>
        <xdr:cNvSpPr txBox="1"/>
      </xdr:nvSpPr>
      <xdr:spPr>
        <a:xfrm>
          <a:off x="7626427" y="1425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29684</xdr:rowOff>
    </xdr:from>
    <xdr:ext cx="469744" cy="259045"/>
    <xdr:sp macro="" textlink="">
      <xdr:nvSpPr>
        <xdr:cNvPr id="378" name="n_4mainValue【公営住宅】&#10;一人当たり面積">
          <a:extLst>
            <a:ext uri="{FF2B5EF4-FFF2-40B4-BE49-F238E27FC236}">
              <a16:creationId xmlns:a16="http://schemas.microsoft.com/office/drawing/2014/main" id="{7D618E40-D1D1-4575-B156-83302628D0AB}"/>
            </a:ext>
          </a:extLst>
        </xdr:cNvPr>
        <xdr:cNvSpPr txBox="1"/>
      </xdr:nvSpPr>
      <xdr:spPr>
        <a:xfrm>
          <a:off x="6737427" y="142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576D138-C989-4CF8-9715-54C4953261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475F507-B2E5-4580-B5A2-D8C699FA04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09BB7BA-9A00-4B54-B286-EC2AEE36D7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77D898E-B5EE-47C8-BDD2-3331A6FC41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5D654A7-86F9-485D-95C8-F8E1AE6330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2F0FC9F-7AC4-4F62-8373-BAEE9D4069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0066F8E-0480-448A-A5CF-6AB96690F7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7493FBE-1C9E-490A-B5A8-6FD3049C6E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55BB66B-A721-406F-8C84-89B2989BC7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E3A0858-EC77-4A58-AB03-9BE0BB5515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64E8C07-2421-4CAF-A399-A8EA5D50C2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B2109C6-85B0-4844-8479-7D18F61616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9C9DCBE-5DC9-4B8B-9751-81451B9C1F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5AA4675-C06D-440E-90FA-9B37355894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64357B7-B9B5-4080-A144-236DACE7AD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59E961B-13CD-4AE4-B89F-94CC7CAD8F5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ABF4EA7-E80B-4853-8EE7-A51803520B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7CDCC85-5879-49B8-8008-C960540EAD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C99A63A-59DC-4DD8-9367-AB05722EBB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1DD7289-DB21-4EAE-8D61-D58BAABE09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D16929F-B042-478F-9DB0-5D4B5D2396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4B9544F-875D-4115-B033-2E7584516A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A90A544-8325-4DF1-8198-B47ED6F233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38FA414-F1AF-4B16-87AB-E24514ACF8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CC099E3-86EA-4685-8675-CF4DFCB34A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D3FAFF6-0FBD-486B-8A61-3C1A502AE0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3B9CA20-9EB4-4794-BA72-F26CC55106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5E323085-1E07-47C9-A088-1389C513D6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7BD36C1-2A74-401C-81F3-394D1EF0140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01E7057-A17B-408C-9415-B0EE69D10DF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E817B7C-BF34-4A7F-BA21-372A401C760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CD9A56D-8230-4FE7-94C0-F12128C419F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2107B6D-4130-4368-A356-A8C8490C4FE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8C4357E-5622-477C-A392-93063F889F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9572818-1441-4724-B838-CF4A7D2F41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EBA68A80-E621-4A66-8581-5837A1E719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88712973-5A4E-4337-9791-CB87CED318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CDDED67-50DC-48BF-A44C-529AD95BAA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23BA3FC-90F0-486E-9025-3D2C2D5CFE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8909EAE-E336-42C4-9BA4-E9575612C5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C6FD70E-B118-48D8-B15F-24FAFBA54D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73845E9-EF11-4686-8CB0-4676AE6F08CE}"/>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9BB5387-CEC4-4827-BD0A-733E2BCCB05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2D8CA45-6D3E-4EF5-83ED-B62EAB2B8C1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20B960E0-7FE2-4742-B1F3-63CDAFB1545A}"/>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012DE59D-1CD8-4066-B859-96BDD0F195BA}"/>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FBF84D8F-E9B4-4B6C-84DB-8AEE07D4B0D0}"/>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2872C343-1280-488F-8FE7-7DB5BCB59B87}"/>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080EE664-9C20-4F09-874B-647FCC9B34B5}"/>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942D2FED-7AF2-4002-B6F5-7C231681A17D}"/>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BDC034C9-6212-469F-83B3-9808DBE1EBC4}"/>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12034F16-95C8-42D0-BC6C-23E8DC722F0B}"/>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12FB91-8510-4156-9187-7DCACBC5BB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AA4E30-D06A-435E-8F5B-A3ADE233AD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E403C6F-1278-4C54-A4C7-C180275CCD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68F5681-5CB1-428C-B4B9-AB36A4F8E6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8189E3C-54AE-42EE-96F4-63F0826844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436" name="楕円 435">
          <a:extLst>
            <a:ext uri="{FF2B5EF4-FFF2-40B4-BE49-F238E27FC236}">
              <a16:creationId xmlns:a16="http://schemas.microsoft.com/office/drawing/2014/main" id="{FF431B55-C0E6-435D-834D-9FBD80DB38ED}"/>
            </a:ext>
          </a:extLst>
        </xdr:cNvPr>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4EC8873-3168-4CB2-B346-EF435A820895}"/>
            </a:ext>
          </a:extLst>
        </xdr:cNvPr>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38" name="楕円 437">
          <a:extLst>
            <a:ext uri="{FF2B5EF4-FFF2-40B4-BE49-F238E27FC236}">
              <a16:creationId xmlns:a16="http://schemas.microsoft.com/office/drawing/2014/main" id="{0FF422F7-3B4C-43DD-8E64-8CB6D3C1C7C3}"/>
            </a:ext>
          </a:extLst>
        </xdr:cNvPr>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41910</xdr:rowOff>
    </xdr:to>
    <xdr:cxnSp macro="">
      <xdr:nvCxnSpPr>
        <xdr:cNvPr id="439" name="直線コネクタ 438">
          <a:extLst>
            <a:ext uri="{FF2B5EF4-FFF2-40B4-BE49-F238E27FC236}">
              <a16:creationId xmlns:a16="http://schemas.microsoft.com/office/drawing/2014/main" id="{44CCBC74-2582-469A-BAA2-D26795A78758}"/>
            </a:ext>
          </a:extLst>
        </xdr:cNvPr>
        <xdr:cNvCxnSpPr/>
      </xdr:nvCxnSpPr>
      <xdr:spPr>
        <a:xfrm>
          <a:off x="15481300" y="60132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40" name="楕円 439">
          <a:extLst>
            <a:ext uri="{FF2B5EF4-FFF2-40B4-BE49-F238E27FC236}">
              <a16:creationId xmlns:a16="http://schemas.microsoft.com/office/drawing/2014/main" id="{2DBAD002-2AD6-458A-B28A-22E1DB5693E8}"/>
            </a:ext>
          </a:extLst>
        </xdr:cNvPr>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12519</xdr:rowOff>
    </xdr:to>
    <xdr:cxnSp macro="">
      <xdr:nvCxnSpPr>
        <xdr:cNvPr id="441" name="直線コネクタ 440">
          <a:extLst>
            <a:ext uri="{FF2B5EF4-FFF2-40B4-BE49-F238E27FC236}">
              <a16:creationId xmlns:a16="http://schemas.microsoft.com/office/drawing/2014/main" id="{198ACC80-0635-4699-ACDD-1CC6E81D9205}"/>
            </a:ext>
          </a:extLst>
        </xdr:cNvPr>
        <xdr:cNvCxnSpPr/>
      </xdr:nvCxnSpPr>
      <xdr:spPr>
        <a:xfrm>
          <a:off x="14592300" y="59969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82550</xdr:rowOff>
    </xdr:from>
    <xdr:to>
      <xdr:col>72</xdr:col>
      <xdr:colOff>38100</xdr:colOff>
      <xdr:row>35</xdr:row>
      <xdr:rowOff>12700</xdr:rowOff>
    </xdr:to>
    <xdr:sp macro="" textlink="">
      <xdr:nvSpPr>
        <xdr:cNvPr id="442" name="楕円 441">
          <a:extLst>
            <a:ext uri="{FF2B5EF4-FFF2-40B4-BE49-F238E27FC236}">
              <a16:creationId xmlns:a16="http://schemas.microsoft.com/office/drawing/2014/main" id="{176B31CE-B23C-44F7-8080-AA9EC22E0D07}"/>
            </a:ext>
          </a:extLst>
        </xdr:cNvPr>
        <xdr:cNvSpPr/>
      </xdr:nvSpPr>
      <xdr:spPr>
        <a:xfrm>
          <a:off x="13652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34</xdr:row>
      <xdr:rowOff>167640</xdr:rowOff>
    </xdr:to>
    <xdr:cxnSp macro="">
      <xdr:nvCxnSpPr>
        <xdr:cNvPr id="443" name="直線コネクタ 442">
          <a:extLst>
            <a:ext uri="{FF2B5EF4-FFF2-40B4-BE49-F238E27FC236}">
              <a16:creationId xmlns:a16="http://schemas.microsoft.com/office/drawing/2014/main" id="{8BC74C9C-3389-49FC-8E11-C37CACE21DC9}"/>
            </a:ext>
          </a:extLst>
        </xdr:cNvPr>
        <xdr:cNvCxnSpPr/>
      </xdr:nvCxnSpPr>
      <xdr:spPr>
        <a:xfrm>
          <a:off x="13703300" y="5962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444" name="楕円 443">
          <a:extLst>
            <a:ext uri="{FF2B5EF4-FFF2-40B4-BE49-F238E27FC236}">
              <a16:creationId xmlns:a16="http://schemas.microsoft.com/office/drawing/2014/main" id="{B07CCA4B-4F23-440A-ADEB-1292BC3278C1}"/>
            </a:ext>
          </a:extLst>
        </xdr:cNvPr>
        <xdr:cNvSpPr/>
      </xdr:nvSpPr>
      <xdr:spPr>
        <a:xfrm>
          <a:off x="1276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34</xdr:row>
      <xdr:rowOff>133350</xdr:rowOff>
    </xdr:to>
    <xdr:cxnSp macro="">
      <xdr:nvCxnSpPr>
        <xdr:cNvPr id="445" name="直線コネクタ 444">
          <a:extLst>
            <a:ext uri="{FF2B5EF4-FFF2-40B4-BE49-F238E27FC236}">
              <a16:creationId xmlns:a16="http://schemas.microsoft.com/office/drawing/2014/main" id="{508E22B7-6FA7-489A-A6BF-45E074C954CB}"/>
            </a:ext>
          </a:extLst>
        </xdr:cNvPr>
        <xdr:cNvCxnSpPr/>
      </xdr:nvCxnSpPr>
      <xdr:spPr>
        <a:xfrm>
          <a:off x="12814300" y="5928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8C0F969-F3D9-48F1-902F-BC466023570F}"/>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2D10796C-F031-409D-A963-0535978E4FC9}"/>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FEA6E0A-6E3E-45B2-87A3-2C2BC5FE4D99}"/>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B75BB698-1378-4245-9D9A-05D92642519E}"/>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27CC0B8-1C0A-454F-B8A5-E150CFB9356C}"/>
            </a:ext>
          </a:extLst>
        </xdr:cNvPr>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6213964-177D-4809-AE60-591412AEFD8F}"/>
            </a:ext>
          </a:extLst>
        </xdr:cNvPr>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29227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6124D15-B079-4062-BFDB-F507FFD4868F}"/>
            </a:ext>
          </a:extLst>
        </xdr:cNvPr>
        <xdr:cNvSpPr txBox="1"/>
      </xdr:nvSpPr>
      <xdr:spPr>
        <a:xfrm>
          <a:off x="13500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DA24303-1B58-4706-853A-168734C495F8}"/>
            </a:ext>
          </a:extLst>
        </xdr:cNvPr>
        <xdr:cNvSpPr txBox="1"/>
      </xdr:nvSpPr>
      <xdr:spPr>
        <a:xfrm>
          <a:off x="12611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BAB110F-8B55-4B56-A746-21F8FAD477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A5BD80E-1BCF-4CA7-B0F3-D997CCE852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3EA152F-D9D7-49A0-9BDF-28523D4C93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4D177D8-5D32-4523-91C6-8B1B032B0D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16FD964-DFD0-4FF1-A862-93D5B89901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F9EC970-F599-41FC-B495-1147120494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53ACA49-5D3F-44F5-9DE9-D2C399C48F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A815949-6F3E-4ACB-BDA4-003AE37E4A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71B8A7A-9193-45C0-BBF2-607E0BCF49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67A309A-3613-4996-8BB8-F8423499FF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3DBEF134-FD43-446C-AA8F-B9497BA8A3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5599F735-B0FA-48F1-A109-E2BBF5C66A2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472F1B8-D95B-4395-AAD7-32028EC9340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A4C5BC98-C447-4619-8C92-5AE353EDD3C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C9AE634E-055E-46F8-A319-05F0F26BDD7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A5959FB-8781-4CF1-8949-AFBC3522A7D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540B9E4-0B87-48EE-8B31-6858B34747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3C0D1805-8B0A-4C74-ACFD-901988E7D02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28F45AE2-1AA0-4496-8165-DBD77867935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3129285-E169-4769-BA83-6620F584958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98DAE0D-049E-43D9-AAE0-11F69011C4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5AFC0EF-50DF-4E9D-95F9-B19F1F9E45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D0671C45-CA08-4732-96EF-15FC8633C7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D628FAFF-9EFD-43CE-9D84-AFC84F463CBC}"/>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0A54E6F-E198-458E-9A34-AAE9A4EF6B34}"/>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4116E28B-9A30-4677-82E0-858E4B326B3B}"/>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DF0D124-4168-44B9-A933-A61F3EFFA617}"/>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3DE77C97-BBE3-4500-BE04-4B174EBF5B27}"/>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EAB1F00-D0FD-4FCA-B5CC-3663C48DFA77}"/>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ED1242BC-FDAC-4AD8-ADA2-3769506B1DB8}"/>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03540515-ED01-4220-9ACE-284D42359A41}"/>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98F29E03-B351-42D9-AC18-FF531CB55584}"/>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51424F2B-C3C5-4A51-BBE1-C0B745CC3A7F}"/>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D81EB929-486D-4DC1-A009-9A784CB08063}"/>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ECE0752-7750-4E33-BBB5-6EDFA8DB1E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E54B047-2BF4-45D6-BE87-3DA604BE45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8EED4EE-EC3D-484C-A78E-06E7488D6C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7610005-5F0F-49CE-96CA-76CB153F84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A3A2A6A-1988-47AF-8852-B1A24FD9FD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493" name="楕円 492">
          <a:extLst>
            <a:ext uri="{FF2B5EF4-FFF2-40B4-BE49-F238E27FC236}">
              <a16:creationId xmlns:a16="http://schemas.microsoft.com/office/drawing/2014/main" id="{E69730EC-B9C4-4D50-AF86-B3134CF32F05}"/>
            </a:ext>
          </a:extLst>
        </xdr:cNvPr>
        <xdr:cNvSpPr/>
      </xdr:nvSpPr>
      <xdr:spPr>
        <a:xfrm>
          <a:off x="22110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EDF9947-0A5F-4556-9FF1-CC9D7956BF5D}"/>
            </a:ext>
          </a:extLst>
        </xdr:cNvPr>
        <xdr:cNvSpPr txBox="1"/>
      </xdr:nvSpPr>
      <xdr:spPr>
        <a:xfrm>
          <a:off x="22199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93218</xdr:rowOff>
    </xdr:from>
    <xdr:to>
      <xdr:col>112</xdr:col>
      <xdr:colOff>38100</xdr:colOff>
      <xdr:row>41</xdr:row>
      <xdr:rowOff>23368</xdr:rowOff>
    </xdr:to>
    <xdr:sp macro="" textlink="">
      <xdr:nvSpPr>
        <xdr:cNvPr id="495" name="楕円 494">
          <a:extLst>
            <a:ext uri="{FF2B5EF4-FFF2-40B4-BE49-F238E27FC236}">
              <a16:creationId xmlns:a16="http://schemas.microsoft.com/office/drawing/2014/main" id="{CC42D3BF-838D-41A2-A322-C25741E4FA2B}"/>
            </a:ext>
          </a:extLst>
        </xdr:cNvPr>
        <xdr:cNvSpPr/>
      </xdr:nvSpPr>
      <xdr:spPr>
        <a:xfrm>
          <a:off x="21272500" y="69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140970</xdr:rowOff>
    </xdr:from>
    <xdr:to>
      <xdr:col>116</xdr:col>
      <xdr:colOff>63500</xdr:colOff>
      <xdr:row>40</xdr:row>
      <xdr:rowOff>144018</xdr:rowOff>
    </xdr:to>
    <xdr:cxnSp macro="">
      <xdr:nvCxnSpPr>
        <xdr:cNvPr id="496" name="直線コネクタ 495">
          <a:extLst>
            <a:ext uri="{FF2B5EF4-FFF2-40B4-BE49-F238E27FC236}">
              <a16:creationId xmlns:a16="http://schemas.microsoft.com/office/drawing/2014/main" id="{ABB5BA8D-662C-4F07-8D95-5322833A5924}"/>
            </a:ext>
          </a:extLst>
        </xdr:cNvPr>
        <xdr:cNvCxnSpPr/>
      </xdr:nvCxnSpPr>
      <xdr:spPr>
        <a:xfrm flipV="1">
          <a:off x="21323300" y="69989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99314</xdr:rowOff>
    </xdr:from>
    <xdr:to>
      <xdr:col>107</xdr:col>
      <xdr:colOff>101600</xdr:colOff>
      <xdr:row>41</xdr:row>
      <xdr:rowOff>29464</xdr:rowOff>
    </xdr:to>
    <xdr:sp macro="" textlink="">
      <xdr:nvSpPr>
        <xdr:cNvPr id="497" name="楕円 496">
          <a:extLst>
            <a:ext uri="{FF2B5EF4-FFF2-40B4-BE49-F238E27FC236}">
              <a16:creationId xmlns:a16="http://schemas.microsoft.com/office/drawing/2014/main" id="{8969F3C1-00A7-40F0-9BF3-2DCA0C138871}"/>
            </a:ext>
          </a:extLst>
        </xdr:cNvPr>
        <xdr:cNvSpPr/>
      </xdr:nvSpPr>
      <xdr:spPr>
        <a:xfrm>
          <a:off x="20383500" y="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144018</xdr:rowOff>
    </xdr:from>
    <xdr:to>
      <xdr:col>111</xdr:col>
      <xdr:colOff>177800</xdr:colOff>
      <xdr:row>40</xdr:row>
      <xdr:rowOff>150114</xdr:rowOff>
    </xdr:to>
    <xdr:cxnSp macro="">
      <xdr:nvCxnSpPr>
        <xdr:cNvPr id="498" name="直線コネクタ 497">
          <a:extLst>
            <a:ext uri="{FF2B5EF4-FFF2-40B4-BE49-F238E27FC236}">
              <a16:creationId xmlns:a16="http://schemas.microsoft.com/office/drawing/2014/main" id="{1CB29D23-004B-4347-9F36-5BEB04688D2B}"/>
            </a:ext>
          </a:extLst>
        </xdr:cNvPr>
        <xdr:cNvCxnSpPr/>
      </xdr:nvCxnSpPr>
      <xdr:spPr>
        <a:xfrm flipV="1">
          <a:off x="20434300" y="700201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9" name="楕円 498">
          <a:extLst>
            <a:ext uri="{FF2B5EF4-FFF2-40B4-BE49-F238E27FC236}">
              <a16:creationId xmlns:a16="http://schemas.microsoft.com/office/drawing/2014/main" id="{AB9F7F88-36D4-4CA0-A89A-F36B57F93F5F}"/>
            </a:ext>
          </a:extLst>
        </xdr:cNvPr>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150114</xdr:rowOff>
    </xdr:from>
    <xdr:to>
      <xdr:col>107</xdr:col>
      <xdr:colOff>50800</xdr:colOff>
      <xdr:row>40</xdr:row>
      <xdr:rowOff>153924</xdr:rowOff>
    </xdr:to>
    <xdr:cxnSp macro="">
      <xdr:nvCxnSpPr>
        <xdr:cNvPr id="500" name="直線コネクタ 499">
          <a:extLst>
            <a:ext uri="{FF2B5EF4-FFF2-40B4-BE49-F238E27FC236}">
              <a16:creationId xmlns:a16="http://schemas.microsoft.com/office/drawing/2014/main" id="{9101C54F-D874-4584-81FB-536B74267EF9}"/>
            </a:ext>
          </a:extLst>
        </xdr:cNvPr>
        <xdr:cNvCxnSpPr/>
      </xdr:nvCxnSpPr>
      <xdr:spPr>
        <a:xfrm flipV="1">
          <a:off x="19545300" y="70081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106172</xdr:rowOff>
    </xdr:from>
    <xdr:to>
      <xdr:col>98</xdr:col>
      <xdr:colOff>38100</xdr:colOff>
      <xdr:row>41</xdr:row>
      <xdr:rowOff>36322</xdr:rowOff>
    </xdr:to>
    <xdr:sp macro="" textlink="">
      <xdr:nvSpPr>
        <xdr:cNvPr id="501" name="楕円 500">
          <a:extLst>
            <a:ext uri="{FF2B5EF4-FFF2-40B4-BE49-F238E27FC236}">
              <a16:creationId xmlns:a16="http://schemas.microsoft.com/office/drawing/2014/main" id="{B7680F14-2BCF-4BDA-8C2E-2B5D8B2DFEF8}"/>
            </a:ext>
          </a:extLst>
        </xdr:cNvPr>
        <xdr:cNvSpPr/>
      </xdr:nvSpPr>
      <xdr:spPr>
        <a:xfrm>
          <a:off x="18605500" y="6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156972</xdr:rowOff>
    </xdr:to>
    <xdr:cxnSp macro="">
      <xdr:nvCxnSpPr>
        <xdr:cNvPr id="502" name="直線コネクタ 501">
          <a:extLst>
            <a:ext uri="{FF2B5EF4-FFF2-40B4-BE49-F238E27FC236}">
              <a16:creationId xmlns:a16="http://schemas.microsoft.com/office/drawing/2014/main" id="{36C473A9-B51D-4B3E-A667-CAFCA611F6CD}"/>
            </a:ext>
          </a:extLst>
        </xdr:cNvPr>
        <xdr:cNvCxnSpPr/>
      </xdr:nvCxnSpPr>
      <xdr:spPr>
        <a:xfrm flipV="1">
          <a:off x="18656300" y="70119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E8CD936-5491-4EC9-A5FC-9E178FCDAA5E}"/>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3D85BA3-3C14-4F94-9428-09A2D56CAE25}"/>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87F4C91-CA86-445E-B59F-647AAE229B4E}"/>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86A6D12-C518-42E8-9F64-F69880C07D7B}"/>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14495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F1DA440-33B5-4B99-A590-075DA3B65714}"/>
            </a:ext>
          </a:extLst>
        </xdr:cNvPr>
        <xdr:cNvSpPr txBox="1"/>
      </xdr:nvSpPr>
      <xdr:spPr>
        <a:xfrm>
          <a:off x="21075727" y="70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20591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F37E839-1D22-46E6-B856-A8C390ACBB64}"/>
            </a:ext>
          </a:extLst>
        </xdr:cNvPr>
        <xdr:cNvSpPr txBox="1"/>
      </xdr:nvSpPr>
      <xdr:spPr>
        <a:xfrm>
          <a:off x="20199427"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395B1F0-3B47-441A-9ED8-1A439821B7FB}"/>
            </a:ext>
          </a:extLst>
        </xdr:cNvPr>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27449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36532D1-6BFB-4E59-B5ED-405D11200109}"/>
            </a:ext>
          </a:extLst>
        </xdr:cNvPr>
        <xdr:cNvSpPr txBox="1"/>
      </xdr:nvSpPr>
      <xdr:spPr>
        <a:xfrm>
          <a:off x="18421427"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79C4B74-69B9-4CA4-AA2D-D79C83C504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CEA4115-157E-4DBF-80B2-7F0DB73A05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C506525-0F87-4F19-A06C-2D9DFA824F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9F03B90-14F4-48C5-8340-20A8C482AB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17B97E4-589C-4539-A488-B2C73BE464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2B338E8-709A-48A7-B2C8-B971231428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0616F26-96CF-4F3E-9286-F689FE15E3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D941EF8-55F9-4EDA-8216-CD6DCCEA64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9E4A1D9-5A6E-4978-AFD2-76D2377E62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6817135-1614-4490-81BD-57F6BDDC58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2C86D21-E728-47F9-AF70-E004F79EE6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4A7B295-E6D2-4A02-8CB1-F6DD8672CC2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F04479F-B0B8-4D73-ACC7-18C08AE7F2C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C926114-7BD5-4F6F-8B39-1B5B9E8FC3C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E6D33F4-5455-464E-AC5F-B8C5B401B0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18F7F6D-C332-482B-8AFA-F9E893B78B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D38785C-0DF9-4ED6-B860-CB66484F70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515C9245-4FAC-4CF8-A503-81BECC0924D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1E82E94-D011-481F-B47F-FDC8F9C4B46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47DE882-DFEE-40E2-B305-CDAE79A7ABF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9760C5D-5787-4D60-AAB4-BC6F7B7BA26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7712F73-84EB-4062-B0DE-3A1EEE8947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1D7FD95-55A6-41F9-BC02-B06F92946A7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B766606-BA18-4531-AB59-3480221135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1DE2F625-4D54-4B3F-82CE-1E5B92DDF98F}"/>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4BF3F99-48B2-4B89-9A64-B4BB00DF771C}"/>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AEFA1ECD-1AEF-45B6-AC0B-86D5B54635B4}"/>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DFF2DB1-DEE0-4607-95DB-192B03DE3CAF}"/>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99303EE8-C523-4F06-B708-09A71D777F5B}"/>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6180FBA-BC69-4CDA-B429-642128829D3D}"/>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0EFF6678-56AF-44AB-B3B3-1D9B45DD9BA4}"/>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54397495-C342-4FE4-97BF-600DE66F5D36}"/>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1E5A65DA-6AB7-4C3E-AACC-C0CA5578E278}"/>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1CA216F4-66AB-4139-82A0-7693891D5DFD}"/>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8A8E217-9F23-41DD-BFC1-61EE17CB187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D575805-1CE8-42F5-8252-F21ADD0C64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57F5956-93DD-411F-AE27-84A6A3CC27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6DAAD94-906A-49BA-B85F-C832B1FFAC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AB0ABC4-04E2-41FA-A91E-AE0C046B3D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F21EB62-0D44-4CFD-B411-5A9B2B9276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34925</xdr:rowOff>
    </xdr:from>
    <xdr:to>
      <xdr:col>85</xdr:col>
      <xdr:colOff>177800</xdr:colOff>
      <xdr:row>63</xdr:row>
      <xdr:rowOff>136525</xdr:rowOff>
    </xdr:to>
    <xdr:sp macro="" textlink="">
      <xdr:nvSpPr>
        <xdr:cNvPr id="551" name="楕円 550">
          <a:extLst>
            <a:ext uri="{FF2B5EF4-FFF2-40B4-BE49-F238E27FC236}">
              <a16:creationId xmlns:a16="http://schemas.microsoft.com/office/drawing/2014/main" id="{7687DAE9-0849-4A1C-99BD-06FE85A80110}"/>
            </a:ext>
          </a:extLst>
        </xdr:cNvPr>
        <xdr:cNvSpPr/>
      </xdr:nvSpPr>
      <xdr:spPr>
        <a:xfrm>
          <a:off x="16268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121302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E918062-15C8-401E-9F00-2068FF320740}"/>
            </a:ext>
          </a:extLst>
        </xdr:cNvPr>
        <xdr:cNvSpPr txBox="1"/>
      </xdr:nvSpPr>
      <xdr:spPr>
        <a:xfrm>
          <a:off x="16357600" y="1075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xdr:rowOff>
    </xdr:from>
    <xdr:to>
      <xdr:col>81</xdr:col>
      <xdr:colOff>101600</xdr:colOff>
      <xdr:row>63</xdr:row>
      <xdr:rowOff>111760</xdr:rowOff>
    </xdr:to>
    <xdr:sp macro="" textlink="">
      <xdr:nvSpPr>
        <xdr:cNvPr id="553" name="楕円 552">
          <a:extLst>
            <a:ext uri="{FF2B5EF4-FFF2-40B4-BE49-F238E27FC236}">
              <a16:creationId xmlns:a16="http://schemas.microsoft.com/office/drawing/2014/main" id="{63E993E0-E262-4A5A-8AFD-B151DBF5F152}"/>
            </a:ext>
          </a:extLst>
        </xdr:cNvPr>
        <xdr:cNvSpPr/>
      </xdr:nvSpPr>
      <xdr:spPr>
        <a:xfrm>
          <a:off x="1543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60960</xdr:rowOff>
    </xdr:from>
    <xdr:to>
      <xdr:col>85</xdr:col>
      <xdr:colOff>127000</xdr:colOff>
      <xdr:row>63</xdr:row>
      <xdr:rowOff>85725</xdr:rowOff>
    </xdr:to>
    <xdr:cxnSp macro="">
      <xdr:nvCxnSpPr>
        <xdr:cNvPr id="554" name="直線コネクタ 553">
          <a:extLst>
            <a:ext uri="{FF2B5EF4-FFF2-40B4-BE49-F238E27FC236}">
              <a16:creationId xmlns:a16="http://schemas.microsoft.com/office/drawing/2014/main" id="{536CD838-928C-41DC-AADE-0A69B485D0D0}"/>
            </a:ext>
          </a:extLst>
        </xdr:cNvPr>
        <xdr:cNvCxnSpPr/>
      </xdr:nvCxnSpPr>
      <xdr:spPr>
        <a:xfrm>
          <a:off x="15481300" y="108623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xdr:rowOff>
    </xdr:from>
    <xdr:to>
      <xdr:col>76</xdr:col>
      <xdr:colOff>165100</xdr:colOff>
      <xdr:row>63</xdr:row>
      <xdr:rowOff>102235</xdr:rowOff>
    </xdr:to>
    <xdr:sp macro="" textlink="">
      <xdr:nvSpPr>
        <xdr:cNvPr id="555" name="楕円 554">
          <a:extLst>
            <a:ext uri="{FF2B5EF4-FFF2-40B4-BE49-F238E27FC236}">
              <a16:creationId xmlns:a16="http://schemas.microsoft.com/office/drawing/2014/main" id="{BE437FEF-AAB6-4516-9E18-F26A0092D9EC}"/>
            </a:ext>
          </a:extLst>
        </xdr:cNvPr>
        <xdr:cNvSpPr/>
      </xdr:nvSpPr>
      <xdr:spPr>
        <a:xfrm>
          <a:off x="1454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51435</xdr:rowOff>
    </xdr:from>
    <xdr:to>
      <xdr:col>81</xdr:col>
      <xdr:colOff>50800</xdr:colOff>
      <xdr:row>63</xdr:row>
      <xdr:rowOff>60960</xdr:rowOff>
    </xdr:to>
    <xdr:cxnSp macro="">
      <xdr:nvCxnSpPr>
        <xdr:cNvPr id="556" name="直線コネクタ 555">
          <a:extLst>
            <a:ext uri="{FF2B5EF4-FFF2-40B4-BE49-F238E27FC236}">
              <a16:creationId xmlns:a16="http://schemas.microsoft.com/office/drawing/2014/main" id="{B61B448C-0FD1-458F-953B-7F2003254555}"/>
            </a:ext>
          </a:extLst>
        </xdr:cNvPr>
        <xdr:cNvCxnSpPr/>
      </xdr:nvCxnSpPr>
      <xdr:spPr>
        <a:xfrm>
          <a:off x="14592300" y="10852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21590</xdr:rowOff>
    </xdr:from>
    <xdr:to>
      <xdr:col>72</xdr:col>
      <xdr:colOff>38100</xdr:colOff>
      <xdr:row>63</xdr:row>
      <xdr:rowOff>123190</xdr:rowOff>
    </xdr:to>
    <xdr:sp macro="" textlink="">
      <xdr:nvSpPr>
        <xdr:cNvPr id="557" name="楕円 556">
          <a:extLst>
            <a:ext uri="{FF2B5EF4-FFF2-40B4-BE49-F238E27FC236}">
              <a16:creationId xmlns:a16="http://schemas.microsoft.com/office/drawing/2014/main" id="{5EB84172-60A3-42DB-B6CD-78AC2BF09513}"/>
            </a:ext>
          </a:extLst>
        </xdr:cNvPr>
        <xdr:cNvSpPr/>
      </xdr:nvSpPr>
      <xdr:spPr>
        <a:xfrm>
          <a:off x="1365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51435</xdr:rowOff>
    </xdr:from>
    <xdr:to>
      <xdr:col>76</xdr:col>
      <xdr:colOff>114300</xdr:colOff>
      <xdr:row>63</xdr:row>
      <xdr:rowOff>72390</xdr:rowOff>
    </xdr:to>
    <xdr:cxnSp macro="">
      <xdr:nvCxnSpPr>
        <xdr:cNvPr id="558" name="直線コネクタ 557">
          <a:extLst>
            <a:ext uri="{FF2B5EF4-FFF2-40B4-BE49-F238E27FC236}">
              <a16:creationId xmlns:a16="http://schemas.microsoft.com/office/drawing/2014/main" id="{2C8C95B0-9CC3-4EF6-ADD1-77ADF8E2DBD2}"/>
            </a:ext>
          </a:extLst>
        </xdr:cNvPr>
        <xdr:cNvCxnSpPr/>
      </xdr:nvCxnSpPr>
      <xdr:spPr>
        <a:xfrm flipV="1">
          <a:off x="13703300" y="108527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19685</xdr:rowOff>
    </xdr:from>
    <xdr:to>
      <xdr:col>67</xdr:col>
      <xdr:colOff>101600</xdr:colOff>
      <xdr:row>63</xdr:row>
      <xdr:rowOff>121285</xdr:rowOff>
    </xdr:to>
    <xdr:sp macro="" textlink="">
      <xdr:nvSpPr>
        <xdr:cNvPr id="559" name="楕円 558">
          <a:extLst>
            <a:ext uri="{FF2B5EF4-FFF2-40B4-BE49-F238E27FC236}">
              <a16:creationId xmlns:a16="http://schemas.microsoft.com/office/drawing/2014/main" id="{878D92C1-0893-4988-8C6B-9DED51CB6EA1}"/>
            </a:ext>
          </a:extLst>
        </xdr:cNvPr>
        <xdr:cNvSpPr/>
      </xdr:nvSpPr>
      <xdr:spPr>
        <a:xfrm>
          <a:off x="12763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70485</xdr:rowOff>
    </xdr:from>
    <xdr:to>
      <xdr:col>71</xdr:col>
      <xdr:colOff>177800</xdr:colOff>
      <xdr:row>63</xdr:row>
      <xdr:rowOff>72390</xdr:rowOff>
    </xdr:to>
    <xdr:cxnSp macro="">
      <xdr:nvCxnSpPr>
        <xdr:cNvPr id="560" name="直線コネクタ 559">
          <a:extLst>
            <a:ext uri="{FF2B5EF4-FFF2-40B4-BE49-F238E27FC236}">
              <a16:creationId xmlns:a16="http://schemas.microsoft.com/office/drawing/2014/main" id="{292D886B-2D29-4797-B621-0EB624B11D6E}"/>
            </a:ext>
          </a:extLst>
        </xdr:cNvPr>
        <xdr:cNvCxnSpPr/>
      </xdr:nvCxnSpPr>
      <xdr:spPr>
        <a:xfrm>
          <a:off x="12814300" y="10871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D7BB28B8-2D5C-460D-9272-D215EA180FC7}"/>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C7B82CD8-B383-4CC3-9DEE-22748F199506}"/>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92B7944D-C261-4B5E-8F95-ECC45E435A2E}"/>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73450161-CFAE-4F61-B198-4D81EB16FDCC}"/>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102887</xdr:rowOff>
    </xdr:from>
    <xdr:ext cx="405111" cy="259045"/>
    <xdr:sp macro="" textlink="">
      <xdr:nvSpPr>
        <xdr:cNvPr id="565" name="n_1mainValue【学校施設】&#10;有形固定資産減価償却率">
          <a:extLst>
            <a:ext uri="{FF2B5EF4-FFF2-40B4-BE49-F238E27FC236}">
              <a16:creationId xmlns:a16="http://schemas.microsoft.com/office/drawing/2014/main" id="{C2B1629D-CCA8-407C-BB04-41EF8C63C2DA}"/>
            </a:ext>
          </a:extLst>
        </xdr:cNvPr>
        <xdr:cNvSpPr txBox="1"/>
      </xdr:nvSpPr>
      <xdr:spPr>
        <a:xfrm>
          <a:off x="15266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93362</xdr:rowOff>
    </xdr:from>
    <xdr:ext cx="405111" cy="259045"/>
    <xdr:sp macro="" textlink="">
      <xdr:nvSpPr>
        <xdr:cNvPr id="566" name="n_2mainValue【学校施設】&#10;有形固定資産減価償却率">
          <a:extLst>
            <a:ext uri="{FF2B5EF4-FFF2-40B4-BE49-F238E27FC236}">
              <a16:creationId xmlns:a16="http://schemas.microsoft.com/office/drawing/2014/main" id="{94711D7E-83E1-43F1-8251-615485B00CC1}"/>
            </a:ext>
          </a:extLst>
        </xdr:cNvPr>
        <xdr:cNvSpPr txBox="1"/>
      </xdr:nvSpPr>
      <xdr:spPr>
        <a:xfrm>
          <a:off x="14389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114317</xdr:rowOff>
    </xdr:from>
    <xdr:ext cx="405111" cy="259045"/>
    <xdr:sp macro="" textlink="">
      <xdr:nvSpPr>
        <xdr:cNvPr id="567" name="n_3mainValue【学校施設】&#10;有形固定資産減価償却率">
          <a:extLst>
            <a:ext uri="{FF2B5EF4-FFF2-40B4-BE49-F238E27FC236}">
              <a16:creationId xmlns:a16="http://schemas.microsoft.com/office/drawing/2014/main" id="{F3960996-8498-4187-A147-059D4F5CE313}"/>
            </a:ext>
          </a:extLst>
        </xdr:cNvPr>
        <xdr:cNvSpPr txBox="1"/>
      </xdr:nvSpPr>
      <xdr:spPr>
        <a:xfrm>
          <a:off x="13500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112412</xdr:rowOff>
    </xdr:from>
    <xdr:ext cx="405111" cy="259045"/>
    <xdr:sp macro="" textlink="">
      <xdr:nvSpPr>
        <xdr:cNvPr id="568" name="n_4mainValue【学校施設】&#10;有形固定資産減価償却率">
          <a:extLst>
            <a:ext uri="{FF2B5EF4-FFF2-40B4-BE49-F238E27FC236}">
              <a16:creationId xmlns:a16="http://schemas.microsoft.com/office/drawing/2014/main" id="{1590A8FC-C971-4DBE-974F-DC14264C0F7A}"/>
            </a:ext>
          </a:extLst>
        </xdr:cNvPr>
        <xdr:cNvSpPr txBox="1"/>
      </xdr:nvSpPr>
      <xdr:spPr>
        <a:xfrm>
          <a:off x="12611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850CE67-FCEF-49FA-AEBA-455CF4D202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2346300-2C14-45F9-8EBA-22226E36AE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F31ABF6-56EF-450E-AA10-E2C2957059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0705B1E-D2EF-440D-996C-77EA7ADBC9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CAE1A7A-4497-49FE-84AE-BDCB0A340D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53409E9-C6D8-4291-9DB5-BA6ECDAB33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C752DA1-37C7-4C81-B3E1-BCFD7849B0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9A3201B-BB09-4D3F-84D8-45F2761171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176515B-741C-4287-B2BE-9AD7A5ADD8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DCC2A9E-A86D-497C-8FBC-070783EE11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270B549-DF4E-46F0-99E3-62A3208E8F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15CC54F-BBE9-4972-A8ED-983872E3F3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B992EF96-A208-43A5-A9C0-81B2EB75E5B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EFFEDC6-ACBB-4F67-BDB2-0E84C58A33C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675B7485-2D48-45D3-BDBE-8E2F60D2A7C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3ED54462-5DBC-4E7E-8E33-DBC2A8FEA2F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0D3C043-9CBE-4511-9D1E-3C2D48E5B3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29A2E23-9E0A-4563-975B-5B2F69528AE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BC12A470-40B7-4711-9909-CD9382A9AD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9F36869-4EE6-40C9-99CD-639C81AFF20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BF17860-D40C-4634-B05C-55E74262EC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34F31701-DB93-4C76-A51C-B77FE5F4193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F5B38F7-1B8B-4A03-A67A-E84E19591E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90C76DEE-ADC5-46A2-A6C1-725F39DD43B6}"/>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39D54E90-3173-455E-B7E0-20DD9D337614}"/>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CE010BDB-D61D-4E28-BEEE-A12769A68558}"/>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784F779A-E330-4C33-A360-48D8663BA236}"/>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2FA30EEC-1F93-469E-B7C1-7B821D4EEF4A}"/>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D1883042-50EF-40F0-AED4-E48D16A51436}"/>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FB597151-8F42-45B1-9140-E267D31BA64B}"/>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1A60262A-C902-4FB7-8517-BF8CD0570A09}"/>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7276E7CE-61DE-4E1D-AE1A-6F4FEA56EB4C}"/>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1E26D04F-EE13-4276-9F1F-DD48F0237D81}"/>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35884E9C-E7AB-49E2-8D7A-45244BC7F588}"/>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747E0AE-DCDE-4E53-ADAA-9E21FD5607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AA6AE04-496C-48BB-98CB-B0C0DDA8AC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966146D-7B9B-4E4F-BC76-44EAFFABC6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D2777B-334E-4B6B-A147-B6CF3E4D02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F618155-E0D2-45FB-971B-D3623FACC3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25705</xdr:rowOff>
    </xdr:from>
    <xdr:to>
      <xdr:col>116</xdr:col>
      <xdr:colOff>114300</xdr:colOff>
      <xdr:row>63</xdr:row>
      <xdr:rowOff>127305</xdr:rowOff>
    </xdr:to>
    <xdr:sp macro="" textlink="">
      <xdr:nvSpPr>
        <xdr:cNvPr id="608" name="楕円 607">
          <a:extLst>
            <a:ext uri="{FF2B5EF4-FFF2-40B4-BE49-F238E27FC236}">
              <a16:creationId xmlns:a16="http://schemas.microsoft.com/office/drawing/2014/main" id="{CD429F35-AF10-4B20-88D2-02C7A0C8BC7C}"/>
            </a:ext>
          </a:extLst>
        </xdr:cNvPr>
        <xdr:cNvSpPr/>
      </xdr:nvSpPr>
      <xdr:spPr>
        <a:xfrm>
          <a:off x="22110700" y="108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112082</xdr:rowOff>
    </xdr:from>
    <xdr:ext cx="469744" cy="259045"/>
    <xdr:sp macro="" textlink="">
      <xdr:nvSpPr>
        <xdr:cNvPr id="609" name="【学校施設】&#10;一人当たり面積該当値テキスト">
          <a:extLst>
            <a:ext uri="{FF2B5EF4-FFF2-40B4-BE49-F238E27FC236}">
              <a16:creationId xmlns:a16="http://schemas.microsoft.com/office/drawing/2014/main" id="{7578E20F-4416-45F1-AEF3-0B8A38D882A6}"/>
            </a:ext>
          </a:extLst>
        </xdr:cNvPr>
        <xdr:cNvSpPr txBox="1"/>
      </xdr:nvSpPr>
      <xdr:spPr>
        <a:xfrm>
          <a:off x="22199600" y="107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27762</xdr:rowOff>
    </xdr:from>
    <xdr:to>
      <xdr:col>112</xdr:col>
      <xdr:colOff>38100</xdr:colOff>
      <xdr:row>63</xdr:row>
      <xdr:rowOff>129362</xdr:rowOff>
    </xdr:to>
    <xdr:sp macro="" textlink="">
      <xdr:nvSpPr>
        <xdr:cNvPr id="610" name="楕円 609">
          <a:extLst>
            <a:ext uri="{FF2B5EF4-FFF2-40B4-BE49-F238E27FC236}">
              <a16:creationId xmlns:a16="http://schemas.microsoft.com/office/drawing/2014/main" id="{D79F13C4-791C-4755-9AC8-CF85C0324507}"/>
            </a:ext>
          </a:extLst>
        </xdr:cNvPr>
        <xdr:cNvSpPr/>
      </xdr:nvSpPr>
      <xdr:spPr>
        <a:xfrm>
          <a:off x="21272500" y="108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76505</xdr:rowOff>
    </xdr:from>
    <xdr:to>
      <xdr:col>116</xdr:col>
      <xdr:colOff>63500</xdr:colOff>
      <xdr:row>63</xdr:row>
      <xdr:rowOff>78562</xdr:rowOff>
    </xdr:to>
    <xdr:cxnSp macro="">
      <xdr:nvCxnSpPr>
        <xdr:cNvPr id="611" name="直線コネクタ 610">
          <a:extLst>
            <a:ext uri="{FF2B5EF4-FFF2-40B4-BE49-F238E27FC236}">
              <a16:creationId xmlns:a16="http://schemas.microsoft.com/office/drawing/2014/main" id="{5299E871-B763-46F7-9A13-B4DDCD907A41}"/>
            </a:ext>
          </a:extLst>
        </xdr:cNvPr>
        <xdr:cNvCxnSpPr/>
      </xdr:nvCxnSpPr>
      <xdr:spPr>
        <a:xfrm flipV="1">
          <a:off x="21323300" y="1087785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32258</xdr:rowOff>
    </xdr:from>
    <xdr:to>
      <xdr:col>107</xdr:col>
      <xdr:colOff>101600</xdr:colOff>
      <xdr:row>63</xdr:row>
      <xdr:rowOff>133858</xdr:rowOff>
    </xdr:to>
    <xdr:sp macro="" textlink="">
      <xdr:nvSpPr>
        <xdr:cNvPr id="612" name="楕円 611">
          <a:extLst>
            <a:ext uri="{FF2B5EF4-FFF2-40B4-BE49-F238E27FC236}">
              <a16:creationId xmlns:a16="http://schemas.microsoft.com/office/drawing/2014/main" id="{F66EB443-0822-4D0F-BDBF-95EB20CD996B}"/>
            </a:ext>
          </a:extLst>
        </xdr:cNvPr>
        <xdr:cNvSpPr/>
      </xdr:nvSpPr>
      <xdr:spPr>
        <a:xfrm>
          <a:off x="20383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78562</xdr:rowOff>
    </xdr:from>
    <xdr:to>
      <xdr:col>111</xdr:col>
      <xdr:colOff>177800</xdr:colOff>
      <xdr:row>63</xdr:row>
      <xdr:rowOff>83058</xdr:rowOff>
    </xdr:to>
    <xdr:cxnSp macro="">
      <xdr:nvCxnSpPr>
        <xdr:cNvPr id="613" name="直線コネクタ 612">
          <a:extLst>
            <a:ext uri="{FF2B5EF4-FFF2-40B4-BE49-F238E27FC236}">
              <a16:creationId xmlns:a16="http://schemas.microsoft.com/office/drawing/2014/main" id="{FCBD127B-41E8-4066-AF08-0DC8DB1A93A9}"/>
            </a:ext>
          </a:extLst>
        </xdr:cNvPr>
        <xdr:cNvCxnSpPr/>
      </xdr:nvCxnSpPr>
      <xdr:spPr>
        <a:xfrm flipV="1">
          <a:off x="20434300" y="1087991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35001</xdr:rowOff>
    </xdr:from>
    <xdr:to>
      <xdr:col>102</xdr:col>
      <xdr:colOff>165100</xdr:colOff>
      <xdr:row>63</xdr:row>
      <xdr:rowOff>136601</xdr:rowOff>
    </xdr:to>
    <xdr:sp macro="" textlink="">
      <xdr:nvSpPr>
        <xdr:cNvPr id="614" name="楕円 613">
          <a:extLst>
            <a:ext uri="{FF2B5EF4-FFF2-40B4-BE49-F238E27FC236}">
              <a16:creationId xmlns:a16="http://schemas.microsoft.com/office/drawing/2014/main" id="{89F15B94-CC39-44CE-8313-306B36B3E33F}"/>
            </a:ext>
          </a:extLst>
        </xdr:cNvPr>
        <xdr:cNvSpPr/>
      </xdr:nvSpPr>
      <xdr:spPr>
        <a:xfrm>
          <a:off x="19494500" y="108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83058</xdr:rowOff>
    </xdr:from>
    <xdr:to>
      <xdr:col>107</xdr:col>
      <xdr:colOff>50800</xdr:colOff>
      <xdr:row>63</xdr:row>
      <xdr:rowOff>85801</xdr:rowOff>
    </xdr:to>
    <xdr:cxnSp macro="">
      <xdr:nvCxnSpPr>
        <xdr:cNvPr id="615" name="直線コネクタ 614">
          <a:extLst>
            <a:ext uri="{FF2B5EF4-FFF2-40B4-BE49-F238E27FC236}">
              <a16:creationId xmlns:a16="http://schemas.microsoft.com/office/drawing/2014/main" id="{EF1A0ECF-4D2F-4F48-98C0-8FBBA737E2A3}"/>
            </a:ext>
          </a:extLst>
        </xdr:cNvPr>
        <xdr:cNvCxnSpPr/>
      </xdr:nvCxnSpPr>
      <xdr:spPr>
        <a:xfrm flipV="1">
          <a:off x="19545300" y="108844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36982</xdr:rowOff>
    </xdr:from>
    <xdr:to>
      <xdr:col>98</xdr:col>
      <xdr:colOff>38100</xdr:colOff>
      <xdr:row>63</xdr:row>
      <xdr:rowOff>138582</xdr:rowOff>
    </xdr:to>
    <xdr:sp macro="" textlink="">
      <xdr:nvSpPr>
        <xdr:cNvPr id="616" name="楕円 615">
          <a:extLst>
            <a:ext uri="{FF2B5EF4-FFF2-40B4-BE49-F238E27FC236}">
              <a16:creationId xmlns:a16="http://schemas.microsoft.com/office/drawing/2014/main" id="{D9E4BBF7-2150-4D6C-B9E5-07DB5281FCE0}"/>
            </a:ext>
          </a:extLst>
        </xdr:cNvPr>
        <xdr:cNvSpPr/>
      </xdr:nvSpPr>
      <xdr:spPr>
        <a:xfrm>
          <a:off x="186055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85801</xdr:rowOff>
    </xdr:from>
    <xdr:to>
      <xdr:col>102</xdr:col>
      <xdr:colOff>114300</xdr:colOff>
      <xdr:row>63</xdr:row>
      <xdr:rowOff>87782</xdr:rowOff>
    </xdr:to>
    <xdr:cxnSp macro="">
      <xdr:nvCxnSpPr>
        <xdr:cNvPr id="617" name="直線コネクタ 616">
          <a:extLst>
            <a:ext uri="{FF2B5EF4-FFF2-40B4-BE49-F238E27FC236}">
              <a16:creationId xmlns:a16="http://schemas.microsoft.com/office/drawing/2014/main" id="{C2CD6734-7FFB-4542-BFBB-F3B8233108B1}"/>
            </a:ext>
          </a:extLst>
        </xdr:cNvPr>
        <xdr:cNvCxnSpPr/>
      </xdr:nvCxnSpPr>
      <xdr:spPr>
        <a:xfrm flipV="1">
          <a:off x="18656300" y="1088715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8E1669D1-F833-4B0E-818D-5668FACC973E}"/>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9B769A44-7A38-44B4-87A8-F4273DEA52B1}"/>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1A715013-7AC1-47C3-96A4-582E7E4A38DC}"/>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68E0ACEB-84D9-4ACA-AEBF-BD4788CE693A}"/>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120489</xdr:rowOff>
    </xdr:from>
    <xdr:ext cx="469744" cy="259045"/>
    <xdr:sp macro="" textlink="">
      <xdr:nvSpPr>
        <xdr:cNvPr id="622" name="n_1mainValue【学校施設】&#10;一人当たり面積">
          <a:extLst>
            <a:ext uri="{FF2B5EF4-FFF2-40B4-BE49-F238E27FC236}">
              <a16:creationId xmlns:a16="http://schemas.microsoft.com/office/drawing/2014/main" id="{06ED8A8A-2EA1-474F-B7BB-8D662FE656FA}"/>
            </a:ext>
          </a:extLst>
        </xdr:cNvPr>
        <xdr:cNvSpPr txBox="1"/>
      </xdr:nvSpPr>
      <xdr:spPr>
        <a:xfrm>
          <a:off x="21075727" y="1092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124985</xdr:rowOff>
    </xdr:from>
    <xdr:ext cx="469744" cy="259045"/>
    <xdr:sp macro="" textlink="">
      <xdr:nvSpPr>
        <xdr:cNvPr id="623" name="n_2mainValue【学校施設】&#10;一人当たり面積">
          <a:extLst>
            <a:ext uri="{FF2B5EF4-FFF2-40B4-BE49-F238E27FC236}">
              <a16:creationId xmlns:a16="http://schemas.microsoft.com/office/drawing/2014/main" id="{70FE4C33-E40A-46A4-A365-A727F73CE1D9}"/>
            </a:ext>
          </a:extLst>
        </xdr:cNvPr>
        <xdr:cNvSpPr txBox="1"/>
      </xdr:nvSpPr>
      <xdr:spPr>
        <a:xfrm>
          <a:off x="20199427"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127728</xdr:rowOff>
    </xdr:from>
    <xdr:ext cx="469744" cy="259045"/>
    <xdr:sp macro="" textlink="">
      <xdr:nvSpPr>
        <xdr:cNvPr id="624" name="n_3mainValue【学校施設】&#10;一人当たり面積">
          <a:extLst>
            <a:ext uri="{FF2B5EF4-FFF2-40B4-BE49-F238E27FC236}">
              <a16:creationId xmlns:a16="http://schemas.microsoft.com/office/drawing/2014/main" id="{66F45DAA-C7A5-4D55-A9B4-CEEB4D7CE70A}"/>
            </a:ext>
          </a:extLst>
        </xdr:cNvPr>
        <xdr:cNvSpPr txBox="1"/>
      </xdr:nvSpPr>
      <xdr:spPr>
        <a:xfrm>
          <a:off x="19310427"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625" name="n_4mainValue【学校施設】&#10;一人当たり面積">
          <a:extLst>
            <a:ext uri="{FF2B5EF4-FFF2-40B4-BE49-F238E27FC236}">
              <a16:creationId xmlns:a16="http://schemas.microsoft.com/office/drawing/2014/main" id="{DED52CC7-B870-481B-B013-54A656D534B2}"/>
            </a:ext>
          </a:extLst>
        </xdr:cNvPr>
        <xdr:cNvSpPr txBox="1"/>
      </xdr:nvSpPr>
      <xdr:spPr>
        <a:xfrm>
          <a:off x="18421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D5CFDEA-7B11-4A7A-BA6D-CA75E3FD8A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1163D5B-29DA-4C36-A0DE-C904924FFC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2042D84-E6F6-4D94-A13D-1350B968F9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58B5AE1-2C62-47A0-8FFA-EBA530235E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7BC9B298-9DDF-47F5-853A-EA005BFBE1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706373E-BA84-4F04-B354-AF754B4F5A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C3ACE24-A546-4368-8687-F9FC9B734A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3F8A2D9-2E35-4426-98C9-1F5E0A61FA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A57A0024-518A-4E87-8AD0-6C3CF6B8E9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FF71AEE-5A1B-48DC-BFDF-A62859BC17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C738D67E-A953-45B0-9BC6-540DF8A73A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C20D6E71-EE81-4F96-838E-F3C836996B2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9ADF4551-3534-4715-BA8B-3B5A2DD01C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DAAE6C50-5539-4916-972C-735186B8774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8538BA08-7815-49EA-B7E5-379BD1EF51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8CB66BE-0F8D-4CF1-A74C-D13876A0D79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1A8AFE3-F025-4CB3-ACC6-659C5B65F6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81277567-FDC3-4D90-B80B-79E69992BD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BE9BC04E-CE78-46EB-8A16-6EADB19DCE1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4884E4C4-FD35-443F-86B0-B4871939165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20B4F483-3CEF-4B98-8847-F4E80AA289D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27E8A614-4394-430E-A2F7-2FDCE01076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B0A5636D-AF84-4041-A70B-C565C5480B0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CE07E928-3163-4B4E-82B8-FF8CD007C3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43641FC4-A872-4D33-AC56-65D4CE6AFDAF}"/>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BE06EF42-2C56-4241-8A53-F6311463D9D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ED7EBCF0-5E3C-446A-A59A-0055C11A511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a:extLst>
            <a:ext uri="{FF2B5EF4-FFF2-40B4-BE49-F238E27FC236}">
              <a16:creationId xmlns:a16="http://schemas.microsoft.com/office/drawing/2014/main" id="{7894B73F-7275-463C-A35C-2DEE4E6D4B3E}"/>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a:extLst>
            <a:ext uri="{FF2B5EF4-FFF2-40B4-BE49-F238E27FC236}">
              <a16:creationId xmlns:a16="http://schemas.microsoft.com/office/drawing/2014/main" id="{9A6A1030-0FBB-429F-A181-1B71ACA2AF77}"/>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55" name="【児童館】&#10;有形固定資産減価償却率平均値テキスト">
          <a:extLst>
            <a:ext uri="{FF2B5EF4-FFF2-40B4-BE49-F238E27FC236}">
              <a16:creationId xmlns:a16="http://schemas.microsoft.com/office/drawing/2014/main" id="{47466B45-77D4-4F94-BFFE-5D4023F4139C}"/>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C208E23A-06A3-4238-994C-74228A0AD509}"/>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DB65B29D-1F56-4733-850F-51F10016B048}"/>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5E798013-B5A9-4875-976C-7F3A8E1DDEA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59" name="フローチャート: 判断 658">
          <a:extLst>
            <a:ext uri="{FF2B5EF4-FFF2-40B4-BE49-F238E27FC236}">
              <a16:creationId xmlns:a16="http://schemas.microsoft.com/office/drawing/2014/main" id="{DD8EAED2-B0E0-40F7-8AB3-DF5240ACF321}"/>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60" name="フローチャート: 判断 659">
          <a:extLst>
            <a:ext uri="{FF2B5EF4-FFF2-40B4-BE49-F238E27FC236}">
              <a16:creationId xmlns:a16="http://schemas.microsoft.com/office/drawing/2014/main" id="{49F905BF-CACB-4A7D-BDA4-A399A2FC8A2C}"/>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F156489-E404-4A9C-AF38-E2BC1AB26A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4707B14-F2E8-45BE-84BF-34AE96DF30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AEE7279-9B0E-4AA6-9AC6-F1E39A2118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DAD38D-B43D-458E-8F4A-963695E106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323CE6D-0FA4-4264-948F-64539A10D1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666" name="楕円 665">
          <a:extLst>
            <a:ext uri="{FF2B5EF4-FFF2-40B4-BE49-F238E27FC236}">
              <a16:creationId xmlns:a16="http://schemas.microsoft.com/office/drawing/2014/main" id="{9FC84BCE-FB50-4CDD-994C-311E01A07D3A}"/>
            </a:ext>
          </a:extLst>
        </xdr:cNvPr>
        <xdr:cNvSpPr/>
      </xdr:nvSpPr>
      <xdr:spPr>
        <a:xfrm>
          <a:off x="16268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667" name="【児童館】&#10;有形固定資産減価償却率該当値テキスト">
          <a:extLst>
            <a:ext uri="{FF2B5EF4-FFF2-40B4-BE49-F238E27FC236}">
              <a16:creationId xmlns:a16="http://schemas.microsoft.com/office/drawing/2014/main" id="{5BA3D02E-C7FE-44F8-8D16-B53E605CB069}"/>
            </a:ext>
          </a:extLst>
        </xdr:cNvPr>
        <xdr:cNvSpPr txBox="1"/>
      </xdr:nvSpPr>
      <xdr:spPr>
        <a:xfrm>
          <a:off x="16357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61595</xdr:rowOff>
    </xdr:from>
    <xdr:to>
      <xdr:col>81</xdr:col>
      <xdr:colOff>101600</xdr:colOff>
      <xdr:row>86</xdr:row>
      <xdr:rowOff>163195</xdr:rowOff>
    </xdr:to>
    <xdr:sp macro="" textlink="">
      <xdr:nvSpPr>
        <xdr:cNvPr id="668" name="楕円 667">
          <a:extLst>
            <a:ext uri="{FF2B5EF4-FFF2-40B4-BE49-F238E27FC236}">
              <a16:creationId xmlns:a16="http://schemas.microsoft.com/office/drawing/2014/main" id="{42A05B10-2CFB-43CA-9FB6-5E10F0803EF7}"/>
            </a:ext>
          </a:extLst>
        </xdr:cNvPr>
        <xdr:cNvSpPr/>
      </xdr:nvSpPr>
      <xdr:spPr>
        <a:xfrm>
          <a:off x="15430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47625</xdr:rowOff>
    </xdr:from>
    <xdr:to>
      <xdr:col>85</xdr:col>
      <xdr:colOff>127000</xdr:colOff>
      <xdr:row>86</xdr:row>
      <xdr:rowOff>112395</xdr:rowOff>
    </xdr:to>
    <xdr:cxnSp macro="">
      <xdr:nvCxnSpPr>
        <xdr:cNvPr id="669" name="直線コネクタ 668">
          <a:extLst>
            <a:ext uri="{FF2B5EF4-FFF2-40B4-BE49-F238E27FC236}">
              <a16:creationId xmlns:a16="http://schemas.microsoft.com/office/drawing/2014/main" id="{CDECCEF9-A5CC-4405-A77C-03345DADF93E}"/>
            </a:ext>
          </a:extLst>
        </xdr:cNvPr>
        <xdr:cNvCxnSpPr/>
      </xdr:nvCxnSpPr>
      <xdr:spPr>
        <a:xfrm flipV="1">
          <a:off x="15481300" y="147923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59689</xdr:rowOff>
    </xdr:from>
    <xdr:to>
      <xdr:col>76</xdr:col>
      <xdr:colOff>165100</xdr:colOff>
      <xdr:row>86</xdr:row>
      <xdr:rowOff>161289</xdr:rowOff>
    </xdr:to>
    <xdr:sp macro="" textlink="">
      <xdr:nvSpPr>
        <xdr:cNvPr id="670" name="楕円 669">
          <a:extLst>
            <a:ext uri="{FF2B5EF4-FFF2-40B4-BE49-F238E27FC236}">
              <a16:creationId xmlns:a16="http://schemas.microsoft.com/office/drawing/2014/main" id="{8A6E5662-CED4-4B82-B5BA-BA276A25E0CD}"/>
            </a:ext>
          </a:extLst>
        </xdr:cNvPr>
        <xdr:cNvSpPr/>
      </xdr:nvSpPr>
      <xdr:spPr>
        <a:xfrm>
          <a:off x="14541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110489</xdr:rowOff>
    </xdr:from>
    <xdr:to>
      <xdr:col>81</xdr:col>
      <xdr:colOff>50800</xdr:colOff>
      <xdr:row>86</xdr:row>
      <xdr:rowOff>112395</xdr:rowOff>
    </xdr:to>
    <xdr:cxnSp macro="">
      <xdr:nvCxnSpPr>
        <xdr:cNvPr id="671" name="直線コネクタ 670">
          <a:extLst>
            <a:ext uri="{FF2B5EF4-FFF2-40B4-BE49-F238E27FC236}">
              <a16:creationId xmlns:a16="http://schemas.microsoft.com/office/drawing/2014/main" id="{18E40B20-F21D-44F6-8B64-90EC9AD23DFA}"/>
            </a:ext>
          </a:extLst>
        </xdr:cNvPr>
        <xdr:cNvCxnSpPr/>
      </xdr:nvCxnSpPr>
      <xdr:spPr>
        <a:xfrm>
          <a:off x="14592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57786</xdr:rowOff>
    </xdr:from>
    <xdr:to>
      <xdr:col>72</xdr:col>
      <xdr:colOff>38100</xdr:colOff>
      <xdr:row>86</xdr:row>
      <xdr:rowOff>159386</xdr:rowOff>
    </xdr:to>
    <xdr:sp macro="" textlink="">
      <xdr:nvSpPr>
        <xdr:cNvPr id="672" name="楕円 671">
          <a:extLst>
            <a:ext uri="{FF2B5EF4-FFF2-40B4-BE49-F238E27FC236}">
              <a16:creationId xmlns:a16="http://schemas.microsoft.com/office/drawing/2014/main" id="{470968C5-E280-4209-A3CA-6FC1BCD2CD69}"/>
            </a:ext>
          </a:extLst>
        </xdr:cNvPr>
        <xdr:cNvSpPr/>
      </xdr:nvSpPr>
      <xdr:spPr>
        <a:xfrm>
          <a:off x="13652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108586</xdr:rowOff>
    </xdr:from>
    <xdr:to>
      <xdr:col>76</xdr:col>
      <xdr:colOff>114300</xdr:colOff>
      <xdr:row>86</xdr:row>
      <xdr:rowOff>110489</xdr:rowOff>
    </xdr:to>
    <xdr:cxnSp macro="">
      <xdr:nvCxnSpPr>
        <xdr:cNvPr id="673" name="直線コネクタ 672">
          <a:extLst>
            <a:ext uri="{FF2B5EF4-FFF2-40B4-BE49-F238E27FC236}">
              <a16:creationId xmlns:a16="http://schemas.microsoft.com/office/drawing/2014/main" id="{BD026D42-7A58-4660-A79B-23FC0292864B}"/>
            </a:ext>
          </a:extLst>
        </xdr:cNvPr>
        <xdr:cNvCxnSpPr/>
      </xdr:nvCxnSpPr>
      <xdr:spPr>
        <a:xfrm>
          <a:off x="13703300" y="14853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55880</xdr:rowOff>
    </xdr:from>
    <xdr:to>
      <xdr:col>67</xdr:col>
      <xdr:colOff>101600</xdr:colOff>
      <xdr:row>86</xdr:row>
      <xdr:rowOff>157480</xdr:rowOff>
    </xdr:to>
    <xdr:sp macro="" textlink="">
      <xdr:nvSpPr>
        <xdr:cNvPr id="674" name="楕円 673">
          <a:extLst>
            <a:ext uri="{FF2B5EF4-FFF2-40B4-BE49-F238E27FC236}">
              <a16:creationId xmlns:a16="http://schemas.microsoft.com/office/drawing/2014/main" id="{D6879E1B-3CB9-4BAE-AA61-7A73A20A2015}"/>
            </a:ext>
          </a:extLst>
        </xdr:cNvPr>
        <xdr:cNvSpPr/>
      </xdr:nvSpPr>
      <xdr:spPr>
        <a:xfrm>
          <a:off x="1276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106680</xdr:rowOff>
    </xdr:from>
    <xdr:to>
      <xdr:col>71</xdr:col>
      <xdr:colOff>177800</xdr:colOff>
      <xdr:row>86</xdr:row>
      <xdr:rowOff>108586</xdr:rowOff>
    </xdr:to>
    <xdr:cxnSp macro="">
      <xdr:nvCxnSpPr>
        <xdr:cNvPr id="675" name="直線コネクタ 674">
          <a:extLst>
            <a:ext uri="{FF2B5EF4-FFF2-40B4-BE49-F238E27FC236}">
              <a16:creationId xmlns:a16="http://schemas.microsoft.com/office/drawing/2014/main" id="{8096B3D9-07B2-44EE-840C-5A821584C19B}"/>
            </a:ext>
          </a:extLst>
        </xdr:cNvPr>
        <xdr:cNvCxnSpPr/>
      </xdr:nvCxnSpPr>
      <xdr:spPr>
        <a:xfrm>
          <a:off x="12814300" y="1485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76" name="n_1aveValue【児童館】&#10;有形固定資産減価償却率">
          <a:extLst>
            <a:ext uri="{FF2B5EF4-FFF2-40B4-BE49-F238E27FC236}">
              <a16:creationId xmlns:a16="http://schemas.microsoft.com/office/drawing/2014/main" id="{927F2BB8-41B1-4CA9-9440-5F947D8159F2}"/>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77" name="n_2aveValue【児童館】&#10;有形固定資産減価償却率">
          <a:extLst>
            <a:ext uri="{FF2B5EF4-FFF2-40B4-BE49-F238E27FC236}">
              <a16:creationId xmlns:a16="http://schemas.microsoft.com/office/drawing/2014/main" id="{5CF9F6F0-FF57-4774-898B-94064041F2A3}"/>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678" name="n_3aveValue【児童館】&#10;有形固定資産減価償却率">
          <a:extLst>
            <a:ext uri="{FF2B5EF4-FFF2-40B4-BE49-F238E27FC236}">
              <a16:creationId xmlns:a16="http://schemas.microsoft.com/office/drawing/2014/main" id="{3E63A70A-11E5-4A93-AB24-6A60756ED45C}"/>
            </a:ext>
          </a:extLst>
        </xdr:cNvPr>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79" name="n_4aveValue【児童館】&#10;有形固定資産減価償却率">
          <a:extLst>
            <a:ext uri="{FF2B5EF4-FFF2-40B4-BE49-F238E27FC236}">
              <a16:creationId xmlns:a16="http://schemas.microsoft.com/office/drawing/2014/main" id="{E4011126-15C4-4B18-B3E7-398FB77D00C6}"/>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154322</xdr:rowOff>
    </xdr:from>
    <xdr:ext cx="405111" cy="259045"/>
    <xdr:sp macro="" textlink="">
      <xdr:nvSpPr>
        <xdr:cNvPr id="680" name="n_1mainValue【児童館】&#10;有形固定資産減価償却率">
          <a:extLst>
            <a:ext uri="{FF2B5EF4-FFF2-40B4-BE49-F238E27FC236}">
              <a16:creationId xmlns:a16="http://schemas.microsoft.com/office/drawing/2014/main" id="{4D465B6D-F842-4522-B3E5-B43074C2D3BA}"/>
            </a:ext>
          </a:extLst>
        </xdr:cNvPr>
        <xdr:cNvSpPr txBox="1"/>
      </xdr:nvSpPr>
      <xdr:spPr>
        <a:xfrm>
          <a:off x="152660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152416</xdr:rowOff>
    </xdr:from>
    <xdr:ext cx="405111" cy="259045"/>
    <xdr:sp macro="" textlink="">
      <xdr:nvSpPr>
        <xdr:cNvPr id="681" name="n_2mainValue【児童館】&#10;有形固定資産減価償却率">
          <a:extLst>
            <a:ext uri="{FF2B5EF4-FFF2-40B4-BE49-F238E27FC236}">
              <a16:creationId xmlns:a16="http://schemas.microsoft.com/office/drawing/2014/main" id="{0D34A07C-C699-49CF-B31E-EC75DA5CA4A9}"/>
            </a:ext>
          </a:extLst>
        </xdr:cNvPr>
        <xdr:cNvSpPr txBox="1"/>
      </xdr:nvSpPr>
      <xdr:spPr>
        <a:xfrm>
          <a:off x="14389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150513</xdr:rowOff>
    </xdr:from>
    <xdr:ext cx="405111" cy="259045"/>
    <xdr:sp macro="" textlink="">
      <xdr:nvSpPr>
        <xdr:cNvPr id="682" name="n_3mainValue【児童館】&#10;有形固定資産減価償却率">
          <a:extLst>
            <a:ext uri="{FF2B5EF4-FFF2-40B4-BE49-F238E27FC236}">
              <a16:creationId xmlns:a16="http://schemas.microsoft.com/office/drawing/2014/main" id="{CB5495F0-E875-4A44-9880-D718C49FD491}"/>
            </a:ext>
          </a:extLst>
        </xdr:cNvPr>
        <xdr:cNvSpPr txBox="1"/>
      </xdr:nvSpPr>
      <xdr:spPr>
        <a:xfrm>
          <a:off x="13500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148607</xdr:rowOff>
    </xdr:from>
    <xdr:ext cx="405111" cy="259045"/>
    <xdr:sp macro="" textlink="">
      <xdr:nvSpPr>
        <xdr:cNvPr id="683" name="n_4mainValue【児童館】&#10;有形固定資産減価償却率">
          <a:extLst>
            <a:ext uri="{FF2B5EF4-FFF2-40B4-BE49-F238E27FC236}">
              <a16:creationId xmlns:a16="http://schemas.microsoft.com/office/drawing/2014/main" id="{2D67DFA9-9905-4560-A7C2-E88C7675B495}"/>
            </a:ext>
          </a:extLst>
        </xdr:cNvPr>
        <xdr:cNvSpPr txBox="1"/>
      </xdr:nvSpPr>
      <xdr:spPr>
        <a:xfrm>
          <a:off x="12611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01C1E12-4C4B-49C1-B107-2748FC5BB7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54AF5360-3D78-49EB-BA5A-EFF0F1EFFF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B45D500-C45A-4BD5-9882-7C7717EA6A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559AC7B-B7A2-43FC-AE8D-BE0F1A0701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EE2520-C176-455E-A354-F2505C8173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422CABDB-ADBF-46A6-A43B-B390278C25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B79C0D8-653B-481D-A487-06E9AD4888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37212452-FF49-4F46-BAC0-14B7A0A559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6A7BA10-1208-4276-BC8E-8A952917EC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4B74978-F4C1-412C-A166-B088B94CC8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14622FDA-1965-41F6-AD75-CB16EB9B72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E44A265-5A9B-4DEF-93AD-67CDB529207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9DD7F08B-CA48-419F-BE55-05C2B7D3A7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C3CE9629-11FA-4B56-8CF4-F8C89DD5722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5C86CD95-58DF-499D-A0C2-0EDD870600C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14D00C85-580E-4231-A7A7-40332DFA0F2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E7F2C017-B37E-464F-9CD3-C82A049A7D1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9DADF66A-3C24-41B8-AE95-3EC9BA36D05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7E275D09-563B-4998-9283-5264B87738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0561847-312F-49B6-8E26-C3B0C54B01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F056BAFE-46B8-4559-924B-E7F12F406A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1D395BF4-6783-4298-9FE5-7D22972A966C}"/>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a:extLst>
            <a:ext uri="{FF2B5EF4-FFF2-40B4-BE49-F238E27FC236}">
              <a16:creationId xmlns:a16="http://schemas.microsoft.com/office/drawing/2014/main" id="{70FE5618-F581-4FCF-9E08-70AB99CDA0E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26EC8A2B-EC4E-4F1F-B034-646DC0CD857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a:extLst>
            <a:ext uri="{FF2B5EF4-FFF2-40B4-BE49-F238E27FC236}">
              <a16:creationId xmlns:a16="http://schemas.microsoft.com/office/drawing/2014/main" id="{E1BFC192-3022-4542-A35E-E4B491F7ED23}"/>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a:extLst>
            <a:ext uri="{FF2B5EF4-FFF2-40B4-BE49-F238E27FC236}">
              <a16:creationId xmlns:a16="http://schemas.microsoft.com/office/drawing/2014/main" id="{439C2A97-37CC-4B37-A3F7-9A04851D79BF}"/>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0" name="【児童館】&#10;一人当たり面積平均値テキスト">
          <a:extLst>
            <a:ext uri="{FF2B5EF4-FFF2-40B4-BE49-F238E27FC236}">
              <a16:creationId xmlns:a16="http://schemas.microsoft.com/office/drawing/2014/main" id="{10C340C8-C380-484E-98DB-21C24321757A}"/>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a:extLst>
            <a:ext uri="{FF2B5EF4-FFF2-40B4-BE49-F238E27FC236}">
              <a16:creationId xmlns:a16="http://schemas.microsoft.com/office/drawing/2014/main" id="{E5B89431-5FB1-4101-B299-A4E106F9D602}"/>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21FE5BCF-EB94-4679-BDCD-04984C2A77A6}"/>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a:extLst>
            <a:ext uri="{FF2B5EF4-FFF2-40B4-BE49-F238E27FC236}">
              <a16:creationId xmlns:a16="http://schemas.microsoft.com/office/drawing/2014/main" id="{9B90539F-5241-4A19-B7AB-B42DDD1082C7}"/>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a:extLst>
            <a:ext uri="{FF2B5EF4-FFF2-40B4-BE49-F238E27FC236}">
              <a16:creationId xmlns:a16="http://schemas.microsoft.com/office/drawing/2014/main" id="{0998BEA1-3C0B-4DAC-ABC0-796B512435F2}"/>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a:extLst>
            <a:ext uri="{FF2B5EF4-FFF2-40B4-BE49-F238E27FC236}">
              <a16:creationId xmlns:a16="http://schemas.microsoft.com/office/drawing/2014/main" id="{8822F7FB-3351-4D62-BF41-B1E7247D9606}"/>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A955A92-50C7-42A5-82FC-CDBA51FE40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947F1A5-7908-43C2-8C35-5618D37ABC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14DDA56-9BBD-4ED0-A83D-18FBAAD12F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F9176F2-D215-4B80-A950-1E2A53CAF0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7D195A2-F325-4E30-B3FA-8AD818AC5E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1" name="楕円 720">
          <a:extLst>
            <a:ext uri="{FF2B5EF4-FFF2-40B4-BE49-F238E27FC236}">
              <a16:creationId xmlns:a16="http://schemas.microsoft.com/office/drawing/2014/main" id="{7987543D-34D2-4E35-9D5E-1B8EC10E91AB}"/>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2" name="【児童館】&#10;一人当たり面積該当値テキスト">
          <a:extLst>
            <a:ext uri="{FF2B5EF4-FFF2-40B4-BE49-F238E27FC236}">
              <a16:creationId xmlns:a16="http://schemas.microsoft.com/office/drawing/2014/main" id="{62622CD1-C7F9-423C-9DB0-7F9B5F926F50}"/>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3" name="楕円 722">
          <a:extLst>
            <a:ext uri="{FF2B5EF4-FFF2-40B4-BE49-F238E27FC236}">
              <a16:creationId xmlns:a16="http://schemas.microsoft.com/office/drawing/2014/main" id="{E252EFB7-A654-4095-96CD-F30417D7C8E2}"/>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79248</xdr:rowOff>
    </xdr:to>
    <xdr:cxnSp macro="">
      <xdr:nvCxnSpPr>
        <xdr:cNvPr id="724" name="直線コネクタ 723">
          <a:extLst>
            <a:ext uri="{FF2B5EF4-FFF2-40B4-BE49-F238E27FC236}">
              <a16:creationId xmlns:a16="http://schemas.microsoft.com/office/drawing/2014/main" id="{A355C2CF-2705-49FC-8F6F-DB8AE96A9260}"/>
            </a:ext>
          </a:extLst>
        </xdr:cNvPr>
        <xdr:cNvCxnSpPr/>
      </xdr:nvCxnSpPr>
      <xdr:spPr>
        <a:xfrm flipV="1">
          <a:off x="21323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25" name="楕円 724">
          <a:extLst>
            <a:ext uri="{FF2B5EF4-FFF2-40B4-BE49-F238E27FC236}">
              <a16:creationId xmlns:a16="http://schemas.microsoft.com/office/drawing/2014/main" id="{3FC4B362-982B-4A00-91AC-A404E3E2D2A9}"/>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83820</xdr:rowOff>
    </xdr:to>
    <xdr:cxnSp macro="">
      <xdr:nvCxnSpPr>
        <xdr:cNvPr id="726" name="直線コネクタ 725">
          <a:extLst>
            <a:ext uri="{FF2B5EF4-FFF2-40B4-BE49-F238E27FC236}">
              <a16:creationId xmlns:a16="http://schemas.microsoft.com/office/drawing/2014/main" id="{A470B6A4-181B-4EF3-8511-B353F85F0349}"/>
            </a:ext>
          </a:extLst>
        </xdr:cNvPr>
        <xdr:cNvCxnSpPr/>
      </xdr:nvCxnSpPr>
      <xdr:spPr>
        <a:xfrm flipV="1">
          <a:off x="20434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7" name="楕円 726">
          <a:extLst>
            <a:ext uri="{FF2B5EF4-FFF2-40B4-BE49-F238E27FC236}">
              <a16:creationId xmlns:a16="http://schemas.microsoft.com/office/drawing/2014/main" id="{6270B76F-5E7F-4069-B54E-8239B71E6644}"/>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88392</xdr:rowOff>
    </xdr:to>
    <xdr:cxnSp macro="">
      <xdr:nvCxnSpPr>
        <xdr:cNvPr id="728" name="直線コネクタ 727">
          <a:extLst>
            <a:ext uri="{FF2B5EF4-FFF2-40B4-BE49-F238E27FC236}">
              <a16:creationId xmlns:a16="http://schemas.microsoft.com/office/drawing/2014/main" id="{AAEE23D1-2A72-4499-B572-DFF723ADE66C}"/>
            </a:ext>
          </a:extLst>
        </xdr:cNvPr>
        <xdr:cNvCxnSpPr/>
      </xdr:nvCxnSpPr>
      <xdr:spPr>
        <a:xfrm flipV="1">
          <a:off x="19545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729" name="楕円 728">
          <a:extLst>
            <a:ext uri="{FF2B5EF4-FFF2-40B4-BE49-F238E27FC236}">
              <a16:creationId xmlns:a16="http://schemas.microsoft.com/office/drawing/2014/main" id="{545DD904-06C1-4716-A84C-C2D337C2A86A}"/>
            </a:ext>
          </a:extLst>
        </xdr:cNvPr>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92963</xdr:rowOff>
    </xdr:to>
    <xdr:cxnSp macro="">
      <xdr:nvCxnSpPr>
        <xdr:cNvPr id="730" name="直線コネクタ 729">
          <a:extLst>
            <a:ext uri="{FF2B5EF4-FFF2-40B4-BE49-F238E27FC236}">
              <a16:creationId xmlns:a16="http://schemas.microsoft.com/office/drawing/2014/main" id="{AD27CF60-FD9C-4A0B-B462-B3BC3EB49AB9}"/>
            </a:ext>
          </a:extLst>
        </xdr:cNvPr>
        <xdr:cNvCxnSpPr/>
      </xdr:nvCxnSpPr>
      <xdr:spPr>
        <a:xfrm flipV="1">
          <a:off x="18656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児童館】&#10;一人当たり面積">
          <a:extLst>
            <a:ext uri="{FF2B5EF4-FFF2-40B4-BE49-F238E27FC236}">
              <a16:creationId xmlns:a16="http://schemas.microsoft.com/office/drawing/2014/main" id="{3BDD7CE2-A76A-456C-8AB8-E38DA4DF1BA2}"/>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a:extLst>
            <a:ext uri="{FF2B5EF4-FFF2-40B4-BE49-F238E27FC236}">
              <a16:creationId xmlns:a16="http://schemas.microsoft.com/office/drawing/2014/main" id="{A898EFA1-C231-40E8-9002-7CEECE049BCC}"/>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3" name="n_3aveValue【児童館】&#10;一人当たり面積">
          <a:extLst>
            <a:ext uri="{FF2B5EF4-FFF2-40B4-BE49-F238E27FC236}">
              <a16:creationId xmlns:a16="http://schemas.microsoft.com/office/drawing/2014/main" id="{89BB3E2D-4EB8-444E-BD03-17D3C7D3829C}"/>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4" name="n_4aveValue【児童館】&#10;一人当たり面積">
          <a:extLst>
            <a:ext uri="{FF2B5EF4-FFF2-40B4-BE49-F238E27FC236}">
              <a16:creationId xmlns:a16="http://schemas.microsoft.com/office/drawing/2014/main" id="{ED6140CD-93FA-4E80-AC20-040A869437CB}"/>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735" name="n_1mainValue【児童館】&#10;一人当たり面積">
          <a:extLst>
            <a:ext uri="{FF2B5EF4-FFF2-40B4-BE49-F238E27FC236}">
              <a16:creationId xmlns:a16="http://schemas.microsoft.com/office/drawing/2014/main" id="{595B1C4A-3F71-4FA8-B708-4BB9C2F3F2A1}"/>
            </a:ext>
          </a:extLst>
        </xdr:cNvPr>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6" name="n_2mainValue【児童館】&#10;一人当たり面積">
          <a:extLst>
            <a:ext uri="{FF2B5EF4-FFF2-40B4-BE49-F238E27FC236}">
              <a16:creationId xmlns:a16="http://schemas.microsoft.com/office/drawing/2014/main" id="{688B15FE-F3D5-4DC4-8AE8-4823E9E9007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7" name="n_3mainValue【児童館】&#10;一人当たり面積">
          <a:extLst>
            <a:ext uri="{FF2B5EF4-FFF2-40B4-BE49-F238E27FC236}">
              <a16:creationId xmlns:a16="http://schemas.microsoft.com/office/drawing/2014/main" id="{1E054C53-DE35-49FF-8D22-41B2A4AA55C2}"/>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738" name="n_4mainValue【児童館】&#10;一人当たり面積">
          <a:extLst>
            <a:ext uri="{FF2B5EF4-FFF2-40B4-BE49-F238E27FC236}">
              <a16:creationId xmlns:a16="http://schemas.microsoft.com/office/drawing/2014/main" id="{332F9755-90E2-4C2C-84B3-4BDBEE4C674E}"/>
            </a:ext>
          </a:extLst>
        </xdr:cNvPr>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D56EA604-4215-4E6B-8787-9CBAA01391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A952C33E-B3A0-4B31-8476-1C0CA8D5BE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8316277B-BBA8-4BBA-B725-65AF60111D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0C4B8FF-1C6C-4067-8BEC-14E7509344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2BB3004-33BD-466A-AAEC-5ABB30914D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8F192C8-8A3F-4F47-9F5C-1E83F154A2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6DF12AEC-64CB-4FF3-A790-39FC92E7BA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919493C-9F1F-4EC6-9290-1B0A4AC92BC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ADA57660-7B12-4B05-BE12-421C54F99E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A533D7F0-1EA2-4D88-9068-329665468F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90E5B49D-A59E-47CD-973B-824C78F4F5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494AB9C4-1C21-4DF9-AFA4-274CFB8D4C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751064E5-7DC3-46F1-89A7-F9FF592BEB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9A416CB8-13BC-4011-ADE0-3969933029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82EFDD7B-0149-4FAF-AD90-CC18B6E5C5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4424E2C6-1EAC-401D-A820-8A32D8A9DC4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E3CDE016-7F68-425D-856D-1FE75A253E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B5D70936-DA5B-408F-95F8-9C5C2BD640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2C6A6B94-3482-470C-B081-A0E158061D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類似団体や北海道平均と比較して極めて高い数値を示している。学校施設や児童館については、施設の長寿命化を図るべく、改修や修繕工事を実施している。しかし、経年劣化も見られることから、建て替えについても検討していきた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類似団体や北海道平均と比較して若干高い数値を示している。橋りょうについては、長寿命化計画を基に長寿命化修繕工事を実施しており、道路も優先順位を設けながら修繕工事を実施している。今後も限られた予算の中で継続して実施していきた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の有形固定資産減価償却率について、類似団体と比較して同水準の数値を示している。長寿命化計画を基に計画的な改修や除去が進められており、今後も継続して実施していきたい。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類似団体や北海道平均と比較して低い数値を示している。当町の認定子ども園は、平成２３年に建築された比較的新しい施設であることから、建て替えや長寿命化等の検討は不要と考え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AE9D23-BD99-4E41-A468-8443E6A19F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EB81E8-CDB5-4604-BBEB-98946021AC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3E032E-611C-4F74-B57C-2211640B45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DD7ECA-1B95-4CCA-8AA9-7054C64BDC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880E4A-D6C4-4C71-9661-255977BDE1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AE3157-95DA-47ED-A634-3A6263D027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3A2642-3993-4CA7-87F1-E543C18DBC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54463C-8296-4EDD-8B8D-3B5605B923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38FBF7-E24A-4B8D-BA38-E97FF342AD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3DA646-56D8-4D69-8891-A4CD129E71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
4,983
585.71
7,993,959
7,889,619
103,529
3,597,898
5,363,880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65FD05-CC8C-4C25-B253-471C848FA4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E1B403-E594-414D-87C0-790C839F4D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157FF4-94DA-4024-BD78-43916460D1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25EEBC-2CC6-4A76-ADC8-8B2D0F1F3D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D305E8-562F-45A8-94B9-97041550B2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C7E119-2F4B-4061-B0D4-D91CC681B1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EE5785-93F0-43DD-AADD-33F2931B52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43D17F-EF3E-4584-8475-A9B5897D1B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189FCD-A1D1-4356-9B6C-68B56563B5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858CC3-74A8-4B74-9DF1-89F0ED1893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AEDD79-2B21-4965-A15C-201269071C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69AB81-7026-409C-AE15-D7FDB6EB42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258E5E-0F33-4C02-9F70-E03EB54733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34CAB9-1FA9-4375-87C8-787A3DF544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78D23C-FD8C-407D-8117-D83D096004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15B8FD-E28D-45AC-99E4-C03DBCE35E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CCF19C-667D-4171-8664-17B61B558A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D79441-F572-4102-9C8A-397A00AD64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806304-4D26-4309-A8B1-8BED926DB4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485EE2-0A7F-4C7C-923B-659CE0871A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5DB1C7-E98F-4D13-B33C-32C13469B8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98D416-A4E7-4702-A81C-A79E1C1B11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B87E84-4832-4D79-B363-3442AA7937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A1930B-D46A-47AF-90F9-8763FF785B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3552B4-AC32-477B-8DF4-620F2991F4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4D636-2991-491B-8416-25D62AA9A4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937C78-8AF4-41B3-B6CC-8CD45CB9C0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501CE8-4000-40A5-B6C5-6A3776FAA7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4048A8-911E-4282-A3FE-AB5C04C16DA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C8E25AD-38A9-4223-865E-D9A56570FC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A800F18-24D2-4F15-BB65-2BC5507D13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EDE26A9-0BF5-4686-AD40-BB498ECB15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61A9BDC-77E3-4742-80BA-0089EE69A9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3401ABF-4B97-45DF-9B70-1E9D5FB31A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C947FB2-9804-453A-95B8-BCFA8F0946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79F8E42-1C3A-4609-BDFF-E0D6D6473F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65D0A9A-99F4-4124-B4B6-A9309C3FCDE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2E8DAB5-7AFD-49EF-A3CC-F1D63B485E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CE2D2FD-8868-4A3D-BF43-0BB3FD8357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B14B163-4527-48D0-921E-B49690A66E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7D931F-D196-4205-9B59-2E40A4BC65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6662C05-80EA-4E7B-B2B4-9621D027DA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65F7CB8-4025-4D16-B560-E55D7742E0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3E6EC43-D8AB-477B-AB36-C7F2D311B5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18EF8AD-F3D1-495F-8629-42B0D1615E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AFCF922-7AC5-4D04-AB10-41BBF0299D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5B73805-80DD-4DAE-8201-C9C374B72C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2B8F3EE-5B13-49D3-94F2-4FE791B37F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3ECC70A-8818-4547-85F3-76A367D813D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6D1691F-A417-4EB9-AAEC-41BDDAA28EA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EFA2573-E64D-4DFE-B876-C366AAE844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5E0B945-1DB0-4D93-B821-BB81FD105E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7613962-7FAD-433A-9B27-0DF5FA4743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E3D1AFF-313B-4CC9-A4E3-2643AEB48E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D94899F-5DDD-4C40-B560-42C5DE8D63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7CEF743-9EC6-469D-866B-B106285DD1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3762ABF-9F52-47B9-AF81-A55027FF5C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5A60083-34B4-4D58-9540-9ADDB5E23D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9C22E13-609D-40C3-822E-D234A40A88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A970285-5691-45DD-8AC4-EBB5CC9F877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05357E5-63CD-424F-92A1-EF715493E4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49958C0-D83A-4609-A35F-0CFC39ED33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5CEB867-AF48-4E2F-A315-BD463F0167B9}"/>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D10D6C4-1C6F-4BA8-A7FD-25F3943B81E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248CCEC-1AE5-4720-B02E-97F597A2068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496F6B08-9654-4A72-A0CC-82847BA2807F}"/>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4C97D288-85CF-4621-9997-2732BE595B02}"/>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0F8F1E1-0EDB-46B6-AA43-E49D34F18E96}"/>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5EF74918-7BA6-44D3-9852-893C09E09A0F}"/>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FEE238C1-42CE-495D-8A94-BBCFA4F96912}"/>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E771F830-FCB0-4CE9-B7B8-C5E5024498B5}"/>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0A15A0D9-3991-4F7D-BAEE-A2F416EBA1B7}"/>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FFA2D711-7FF2-4A66-A2C0-91B2A14234EC}"/>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039E9C5-5179-468A-A437-823BE7D08F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89C213A-B7C4-4F91-AFA9-7F4CDA696F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AB11748-F148-42EB-9177-EC7D07D103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9CF063-2E65-4002-86F9-0816058697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F425BBD-98E2-4D3E-BC44-BC50FFBE18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12881</xdr:rowOff>
    </xdr:from>
    <xdr:to>
      <xdr:col>24</xdr:col>
      <xdr:colOff>114300</xdr:colOff>
      <xdr:row>64</xdr:row>
      <xdr:rowOff>114481</xdr:rowOff>
    </xdr:to>
    <xdr:sp macro="" textlink="">
      <xdr:nvSpPr>
        <xdr:cNvPr id="90" name="楕円 89">
          <a:extLst>
            <a:ext uri="{FF2B5EF4-FFF2-40B4-BE49-F238E27FC236}">
              <a16:creationId xmlns:a16="http://schemas.microsoft.com/office/drawing/2014/main" id="{44EB660F-AF33-4CC9-B290-F6C6922E5B15}"/>
            </a:ext>
          </a:extLst>
        </xdr:cNvPr>
        <xdr:cNvSpPr/>
      </xdr:nvSpPr>
      <xdr:spPr>
        <a:xfrm>
          <a:off x="45847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99258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A696883-7480-4322-A095-EBAF1C8EF771}"/>
            </a:ext>
          </a:extLst>
        </xdr:cNvPr>
        <xdr:cNvSpPr txBox="1"/>
      </xdr:nvSpPr>
      <xdr:spPr>
        <a:xfrm>
          <a:off x="4673600" y="109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117384</xdr:rowOff>
    </xdr:from>
    <xdr:to>
      <xdr:col>20</xdr:col>
      <xdr:colOff>38100</xdr:colOff>
      <xdr:row>64</xdr:row>
      <xdr:rowOff>47534</xdr:rowOff>
    </xdr:to>
    <xdr:sp macro="" textlink="">
      <xdr:nvSpPr>
        <xdr:cNvPr id="92" name="楕円 91">
          <a:extLst>
            <a:ext uri="{FF2B5EF4-FFF2-40B4-BE49-F238E27FC236}">
              <a16:creationId xmlns:a16="http://schemas.microsoft.com/office/drawing/2014/main" id="{C8FB83E9-C2B0-40DF-8162-E6D11764B5CF}"/>
            </a:ext>
          </a:extLst>
        </xdr:cNvPr>
        <xdr:cNvSpPr/>
      </xdr:nvSpPr>
      <xdr:spPr>
        <a:xfrm>
          <a:off x="3746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168184</xdr:rowOff>
    </xdr:from>
    <xdr:to>
      <xdr:col>24</xdr:col>
      <xdr:colOff>63500</xdr:colOff>
      <xdr:row>64</xdr:row>
      <xdr:rowOff>63681</xdr:rowOff>
    </xdr:to>
    <xdr:cxnSp macro="">
      <xdr:nvCxnSpPr>
        <xdr:cNvPr id="93" name="直線コネクタ 92">
          <a:extLst>
            <a:ext uri="{FF2B5EF4-FFF2-40B4-BE49-F238E27FC236}">
              <a16:creationId xmlns:a16="http://schemas.microsoft.com/office/drawing/2014/main" id="{674A63F1-76D1-46E7-AFF8-C189AF3A6279}"/>
            </a:ext>
          </a:extLst>
        </xdr:cNvPr>
        <xdr:cNvCxnSpPr/>
      </xdr:nvCxnSpPr>
      <xdr:spPr>
        <a:xfrm>
          <a:off x="3797300" y="1096953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89626</xdr:rowOff>
    </xdr:from>
    <xdr:to>
      <xdr:col>15</xdr:col>
      <xdr:colOff>101600</xdr:colOff>
      <xdr:row>64</xdr:row>
      <xdr:rowOff>19776</xdr:rowOff>
    </xdr:to>
    <xdr:sp macro="" textlink="">
      <xdr:nvSpPr>
        <xdr:cNvPr id="94" name="楕円 93">
          <a:extLst>
            <a:ext uri="{FF2B5EF4-FFF2-40B4-BE49-F238E27FC236}">
              <a16:creationId xmlns:a16="http://schemas.microsoft.com/office/drawing/2014/main" id="{2A5D1EC6-0FF4-4320-8933-F0C3914E8144}"/>
            </a:ext>
          </a:extLst>
        </xdr:cNvPr>
        <xdr:cNvSpPr/>
      </xdr:nvSpPr>
      <xdr:spPr>
        <a:xfrm>
          <a:off x="2857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140426</xdr:rowOff>
    </xdr:from>
    <xdr:to>
      <xdr:col>19</xdr:col>
      <xdr:colOff>177800</xdr:colOff>
      <xdr:row>63</xdr:row>
      <xdr:rowOff>168184</xdr:rowOff>
    </xdr:to>
    <xdr:cxnSp macro="">
      <xdr:nvCxnSpPr>
        <xdr:cNvPr id="95" name="直線コネクタ 94">
          <a:extLst>
            <a:ext uri="{FF2B5EF4-FFF2-40B4-BE49-F238E27FC236}">
              <a16:creationId xmlns:a16="http://schemas.microsoft.com/office/drawing/2014/main" id="{59F98A5B-028C-4E88-9275-55AD26DFB704}"/>
            </a:ext>
          </a:extLst>
        </xdr:cNvPr>
        <xdr:cNvCxnSpPr/>
      </xdr:nvCxnSpPr>
      <xdr:spPr>
        <a:xfrm>
          <a:off x="2908300" y="1094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FDCFF29C-6FE0-48DB-8D58-AE242949DDBC}"/>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140426</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6F4C1CCD-E933-48E4-B798-C9CFA599C6A7}"/>
            </a:ext>
          </a:extLst>
        </xdr:cNvPr>
        <xdr:cNvCxnSpPr/>
      </xdr:nvCxnSpPr>
      <xdr:spPr>
        <a:xfrm flipV="1">
          <a:off x="2019300" y="10941776"/>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8D056944-8C64-4C28-B3D4-79D95D77122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13F892B1-6590-4CCA-A9DB-3871088F3A56}"/>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74D6099D-F037-4FA5-A510-FBFD7E2A0F8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996212F6-B708-4132-9690-1DF6F8D52886}"/>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9B2C4EB5-0ABF-4925-A704-6F0184B45941}"/>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A07B1813-1861-4E21-B9D8-0C440597C361}"/>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38661</xdr:rowOff>
    </xdr:from>
    <xdr:ext cx="405111" cy="259045"/>
    <xdr:sp macro="" textlink="">
      <xdr:nvSpPr>
        <xdr:cNvPr id="104" name="n_1mainValue【体育館・プール】&#10;有形固定資産減価償却率">
          <a:extLst>
            <a:ext uri="{FF2B5EF4-FFF2-40B4-BE49-F238E27FC236}">
              <a16:creationId xmlns:a16="http://schemas.microsoft.com/office/drawing/2014/main" id="{374E3A84-A871-44E2-83F0-5286164ABC2E}"/>
            </a:ext>
          </a:extLst>
        </xdr:cNvPr>
        <xdr:cNvSpPr txBox="1"/>
      </xdr:nvSpPr>
      <xdr:spPr>
        <a:xfrm>
          <a:off x="3582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10903</xdr:rowOff>
    </xdr:from>
    <xdr:ext cx="405111" cy="259045"/>
    <xdr:sp macro="" textlink="">
      <xdr:nvSpPr>
        <xdr:cNvPr id="105" name="n_2mainValue【体育館・プール】&#10;有形固定資産減価償却率">
          <a:extLst>
            <a:ext uri="{FF2B5EF4-FFF2-40B4-BE49-F238E27FC236}">
              <a16:creationId xmlns:a16="http://schemas.microsoft.com/office/drawing/2014/main" id="{213E13EC-82AD-4632-A878-5570D5CE79B2}"/>
            </a:ext>
          </a:extLst>
        </xdr:cNvPr>
        <xdr:cNvSpPr txBox="1"/>
      </xdr:nvSpPr>
      <xdr:spPr>
        <a:xfrm>
          <a:off x="2705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47BF20B6-DF1B-4FCC-8E53-CEBAF545882F}"/>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82C3B714-9CBD-4781-B0F0-8D5B42051E3F}"/>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A96A64B-3A52-42F1-A7D0-824CDD5A8F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A8B2397-8A1E-4927-943E-10B6CC2310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75E9D29-52F7-43E5-ABFD-2B256E946A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2980443-8D8B-499C-8B82-4C005CB9D4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FE92108-9AF4-4D41-8657-497A46FC18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B0B4A8C-455B-4529-B7DD-5A0B0BDC94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633AD39-DDA7-4ED7-96F8-558BF92E92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8FC9E22-0439-4088-8835-82315B4E48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F282222-468F-49D3-BB36-CFC46F4EB6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3A41FCC-6122-4232-909F-51A97EE978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3731F066-2227-4036-AB4F-24BAE55EB7A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CCC41CCA-8342-4DDF-9230-2F6719C5FA7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C54C324-5D91-415D-9325-130E6FCD43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3FD022B-AC75-4BD2-BC43-1E5E9E44C3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172BE5D1-62D0-4883-858F-34D1D2C7E0A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9F732BA5-7589-47C0-B0B3-123A6881E4F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87F0FF9-5009-4E0B-856B-4559EDF552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1FE340B0-E9FD-458F-90F2-37F4F05585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DFB7B82F-8013-4F20-8CC5-791A8029B9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0DA7AEB2-180C-4974-979B-F9D821A38155}"/>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D5E1750E-2441-463E-A80F-F90BD9338FB8}"/>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2ECAE03C-F1D9-45FE-9480-DEF4EC2EA87A}"/>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B07979BD-D1DE-44FE-B349-6B5129CA607F}"/>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4A163F74-D65C-4A00-AF4E-CBC227A376E9}"/>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a:extLst>
            <a:ext uri="{FF2B5EF4-FFF2-40B4-BE49-F238E27FC236}">
              <a16:creationId xmlns:a16="http://schemas.microsoft.com/office/drawing/2014/main" id="{326DA4DB-B706-4FC6-9DAF-887037039C11}"/>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14D08777-61C8-4B6D-8916-01175A2689EA}"/>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93CB98A3-1ADC-422F-A0D4-E98F61EB6A09}"/>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8150623E-8183-4C15-986D-9A853319346A}"/>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BE497CFD-CACD-40AF-A658-7C23ACD5320E}"/>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EC5D9996-6002-43F9-9F91-9E8179BC2FBB}"/>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368936B-B140-4347-B006-75269F7743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806B23A-5E87-42CD-B197-41BD789C98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CC97D4D-77C6-43E8-827F-7D418623BD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2433366-55DB-4323-ADF4-31DCE38A1E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94D6E48-0B82-4F91-8876-8D0AC3B147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51498</xdr:rowOff>
    </xdr:from>
    <xdr:to>
      <xdr:col>55</xdr:col>
      <xdr:colOff>50800</xdr:colOff>
      <xdr:row>60</xdr:row>
      <xdr:rowOff>153098</xdr:rowOff>
    </xdr:to>
    <xdr:sp macro="" textlink="">
      <xdr:nvSpPr>
        <xdr:cNvPr id="143" name="楕円 142">
          <a:extLst>
            <a:ext uri="{FF2B5EF4-FFF2-40B4-BE49-F238E27FC236}">
              <a16:creationId xmlns:a16="http://schemas.microsoft.com/office/drawing/2014/main" id="{E77B84E1-5CE9-4309-B197-32704FD1CB30}"/>
            </a:ext>
          </a:extLst>
        </xdr:cNvPr>
        <xdr:cNvSpPr/>
      </xdr:nvSpPr>
      <xdr:spPr>
        <a:xfrm>
          <a:off x="10426700" y="10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74375</xdr:rowOff>
    </xdr:from>
    <xdr:ext cx="469744" cy="259045"/>
    <xdr:sp macro="" textlink="">
      <xdr:nvSpPr>
        <xdr:cNvPr id="144" name="【体育館・プール】&#10;一人当たり面積該当値テキスト">
          <a:extLst>
            <a:ext uri="{FF2B5EF4-FFF2-40B4-BE49-F238E27FC236}">
              <a16:creationId xmlns:a16="http://schemas.microsoft.com/office/drawing/2014/main" id="{03D81B89-ADF1-4B30-92F4-4EE73752344F}"/>
            </a:ext>
          </a:extLst>
        </xdr:cNvPr>
        <xdr:cNvSpPr txBox="1"/>
      </xdr:nvSpPr>
      <xdr:spPr>
        <a:xfrm>
          <a:off x="10515600"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102362</xdr:rowOff>
    </xdr:from>
    <xdr:to>
      <xdr:col>50</xdr:col>
      <xdr:colOff>165100</xdr:colOff>
      <xdr:row>62</xdr:row>
      <xdr:rowOff>32512</xdr:rowOff>
    </xdr:to>
    <xdr:sp macro="" textlink="">
      <xdr:nvSpPr>
        <xdr:cNvPr id="145" name="楕円 144">
          <a:extLst>
            <a:ext uri="{FF2B5EF4-FFF2-40B4-BE49-F238E27FC236}">
              <a16:creationId xmlns:a16="http://schemas.microsoft.com/office/drawing/2014/main" id="{E1D1D5C3-26A2-4D56-B275-97ACDE6A13EE}"/>
            </a:ext>
          </a:extLst>
        </xdr:cNvPr>
        <xdr:cNvSpPr/>
      </xdr:nvSpPr>
      <xdr:spPr>
        <a:xfrm>
          <a:off x="958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102298</xdr:rowOff>
    </xdr:from>
    <xdr:to>
      <xdr:col>55</xdr:col>
      <xdr:colOff>0</xdr:colOff>
      <xdr:row>61</xdr:row>
      <xdr:rowOff>153162</xdr:rowOff>
    </xdr:to>
    <xdr:cxnSp macro="">
      <xdr:nvCxnSpPr>
        <xdr:cNvPr id="146" name="直線コネクタ 145">
          <a:extLst>
            <a:ext uri="{FF2B5EF4-FFF2-40B4-BE49-F238E27FC236}">
              <a16:creationId xmlns:a16="http://schemas.microsoft.com/office/drawing/2014/main" id="{92E4F113-DFCA-4346-9789-6858FB4A311B}"/>
            </a:ext>
          </a:extLst>
        </xdr:cNvPr>
        <xdr:cNvCxnSpPr/>
      </xdr:nvCxnSpPr>
      <xdr:spPr>
        <a:xfrm flipV="1">
          <a:off x="9639300" y="10389298"/>
          <a:ext cx="8382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147" name="楕円 146">
          <a:extLst>
            <a:ext uri="{FF2B5EF4-FFF2-40B4-BE49-F238E27FC236}">
              <a16:creationId xmlns:a16="http://schemas.microsoft.com/office/drawing/2014/main" id="{E1371D11-94D4-4516-8F67-CCD623F874FB}"/>
            </a:ext>
          </a:extLst>
        </xdr:cNvPr>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153162</xdr:rowOff>
    </xdr:from>
    <xdr:to>
      <xdr:col>50</xdr:col>
      <xdr:colOff>114300</xdr:colOff>
      <xdr:row>61</xdr:row>
      <xdr:rowOff>160020</xdr:rowOff>
    </xdr:to>
    <xdr:cxnSp macro="">
      <xdr:nvCxnSpPr>
        <xdr:cNvPr id="148" name="直線コネクタ 147">
          <a:extLst>
            <a:ext uri="{FF2B5EF4-FFF2-40B4-BE49-F238E27FC236}">
              <a16:creationId xmlns:a16="http://schemas.microsoft.com/office/drawing/2014/main" id="{D36DD977-0088-4FE2-BAEF-04603F8C7839}"/>
            </a:ext>
          </a:extLst>
        </xdr:cNvPr>
        <xdr:cNvCxnSpPr/>
      </xdr:nvCxnSpPr>
      <xdr:spPr>
        <a:xfrm flipV="1">
          <a:off x="8750300" y="106116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77216</xdr:rowOff>
    </xdr:from>
    <xdr:to>
      <xdr:col>41</xdr:col>
      <xdr:colOff>101600</xdr:colOff>
      <xdr:row>62</xdr:row>
      <xdr:rowOff>7366</xdr:rowOff>
    </xdr:to>
    <xdr:sp macro="" textlink="">
      <xdr:nvSpPr>
        <xdr:cNvPr id="149" name="楕円 148">
          <a:extLst>
            <a:ext uri="{FF2B5EF4-FFF2-40B4-BE49-F238E27FC236}">
              <a16:creationId xmlns:a16="http://schemas.microsoft.com/office/drawing/2014/main" id="{B1932B68-8867-4795-A60E-498BEB47D881}"/>
            </a:ext>
          </a:extLst>
        </xdr:cNvPr>
        <xdr:cNvSpPr/>
      </xdr:nvSpPr>
      <xdr:spPr>
        <a:xfrm>
          <a:off x="7810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128016</xdr:rowOff>
    </xdr:from>
    <xdr:to>
      <xdr:col>45</xdr:col>
      <xdr:colOff>177800</xdr:colOff>
      <xdr:row>61</xdr:row>
      <xdr:rowOff>160020</xdr:rowOff>
    </xdr:to>
    <xdr:cxnSp macro="">
      <xdr:nvCxnSpPr>
        <xdr:cNvPr id="150" name="直線コネクタ 149">
          <a:extLst>
            <a:ext uri="{FF2B5EF4-FFF2-40B4-BE49-F238E27FC236}">
              <a16:creationId xmlns:a16="http://schemas.microsoft.com/office/drawing/2014/main" id="{422391A1-2323-4118-8978-0454BB9186F6}"/>
            </a:ext>
          </a:extLst>
        </xdr:cNvPr>
        <xdr:cNvCxnSpPr/>
      </xdr:nvCxnSpPr>
      <xdr:spPr>
        <a:xfrm>
          <a:off x="7861300" y="105864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80645</xdr:rowOff>
    </xdr:from>
    <xdr:to>
      <xdr:col>36</xdr:col>
      <xdr:colOff>165100</xdr:colOff>
      <xdr:row>62</xdr:row>
      <xdr:rowOff>10795</xdr:rowOff>
    </xdr:to>
    <xdr:sp macro="" textlink="">
      <xdr:nvSpPr>
        <xdr:cNvPr id="151" name="楕円 150">
          <a:extLst>
            <a:ext uri="{FF2B5EF4-FFF2-40B4-BE49-F238E27FC236}">
              <a16:creationId xmlns:a16="http://schemas.microsoft.com/office/drawing/2014/main" id="{57381DE5-C342-425D-84B1-62A17F8E9BEC}"/>
            </a:ext>
          </a:extLst>
        </xdr:cNvPr>
        <xdr:cNvSpPr/>
      </xdr:nvSpPr>
      <xdr:spPr>
        <a:xfrm>
          <a:off x="692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128016</xdr:rowOff>
    </xdr:from>
    <xdr:to>
      <xdr:col>41</xdr:col>
      <xdr:colOff>50800</xdr:colOff>
      <xdr:row>61</xdr:row>
      <xdr:rowOff>131445</xdr:rowOff>
    </xdr:to>
    <xdr:cxnSp macro="">
      <xdr:nvCxnSpPr>
        <xdr:cNvPr id="152" name="直線コネクタ 151">
          <a:extLst>
            <a:ext uri="{FF2B5EF4-FFF2-40B4-BE49-F238E27FC236}">
              <a16:creationId xmlns:a16="http://schemas.microsoft.com/office/drawing/2014/main" id="{61A33F8E-9C31-4A3A-A783-FC5C1BD7BB41}"/>
            </a:ext>
          </a:extLst>
        </xdr:cNvPr>
        <xdr:cNvCxnSpPr/>
      </xdr:nvCxnSpPr>
      <xdr:spPr>
        <a:xfrm flipV="1">
          <a:off x="6972300" y="1058646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DCD35099-5CD9-49AC-BAC5-D990F64306D6}"/>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D3A3F2E8-4300-4A06-B867-133D925C9163}"/>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4FB3BE61-E0A1-44BD-8056-58B7100EED45}"/>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a:extLst>
            <a:ext uri="{FF2B5EF4-FFF2-40B4-BE49-F238E27FC236}">
              <a16:creationId xmlns:a16="http://schemas.microsoft.com/office/drawing/2014/main" id="{A95FC1D1-5C6B-46EB-90BA-B2C0BD07E0CB}"/>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23639</xdr:rowOff>
    </xdr:from>
    <xdr:ext cx="469744" cy="259045"/>
    <xdr:sp macro="" textlink="">
      <xdr:nvSpPr>
        <xdr:cNvPr id="157" name="n_1mainValue【体育館・プール】&#10;一人当たり面積">
          <a:extLst>
            <a:ext uri="{FF2B5EF4-FFF2-40B4-BE49-F238E27FC236}">
              <a16:creationId xmlns:a16="http://schemas.microsoft.com/office/drawing/2014/main" id="{F0ADB577-F356-4BE9-9679-3DEC0C0029C5}"/>
            </a:ext>
          </a:extLst>
        </xdr:cNvPr>
        <xdr:cNvSpPr txBox="1"/>
      </xdr:nvSpPr>
      <xdr:spPr>
        <a:xfrm>
          <a:off x="9391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158" name="n_2mainValue【体育館・プール】&#10;一人当たり面積">
          <a:extLst>
            <a:ext uri="{FF2B5EF4-FFF2-40B4-BE49-F238E27FC236}">
              <a16:creationId xmlns:a16="http://schemas.microsoft.com/office/drawing/2014/main" id="{692AF463-683D-4B88-BD95-86E5F072B4A2}"/>
            </a:ext>
          </a:extLst>
        </xdr:cNvPr>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169943</xdr:rowOff>
    </xdr:from>
    <xdr:ext cx="469744" cy="259045"/>
    <xdr:sp macro="" textlink="">
      <xdr:nvSpPr>
        <xdr:cNvPr id="159" name="n_3mainValue【体育館・プール】&#10;一人当たり面積">
          <a:extLst>
            <a:ext uri="{FF2B5EF4-FFF2-40B4-BE49-F238E27FC236}">
              <a16:creationId xmlns:a16="http://schemas.microsoft.com/office/drawing/2014/main" id="{FA5BECC6-E1AF-4771-B6F7-E96FCC40DC4E}"/>
            </a:ext>
          </a:extLst>
        </xdr:cNvPr>
        <xdr:cNvSpPr txBox="1"/>
      </xdr:nvSpPr>
      <xdr:spPr>
        <a:xfrm>
          <a:off x="76264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160" name="n_4mainValue【体育館・プール】&#10;一人当たり面積">
          <a:extLst>
            <a:ext uri="{FF2B5EF4-FFF2-40B4-BE49-F238E27FC236}">
              <a16:creationId xmlns:a16="http://schemas.microsoft.com/office/drawing/2014/main" id="{85D79848-DA19-4E1A-902A-0A3F89AD6CC4}"/>
            </a:ext>
          </a:extLst>
        </xdr:cNvPr>
        <xdr:cNvSpPr txBox="1"/>
      </xdr:nvSpPr>
      <xdr:spPr>
        <a:xfrm>
          <a:off x="6737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D3331C5D-2FAC-4405-A7E4-CECF08D86B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D2D4DB32-54F5-45F1-A9FE-506A43CBD1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C8AFF3C-A26E-4935-A7C6-0D7F16AB5C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F65DDA6-1959-470B-BEE3-9EAB91F8EC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37D55ED1-0A5B-4D60-95C6-0696795F8C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A7205B81-038F-40FC-AAD2-95AD3DDFFA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8478D5C5-2564-405A-8ED8-8131016742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CF2FCA5-AC40-4ADF-AC75-9777F3B034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723FD211-41EB-4175-B850-C82244883A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8FFDD670-0A08-43BF-B454-61E8ED405F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DB1171A2-7194-48CC-882A-4DD57721CC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48ADD715-5752-4EEE-A6C6-F6706A334A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D0CE6633-27A1-4AFF-BCD6-CAE49C2221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D6B198EB-E0E7-4FF4-8372-5DD1EFB33A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236C985-76D2-4DA2-9709-971F73B163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68FE436-6911-46A3-A062-81C1F00327D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CB92C163-748A-4DE4-B657-1B70CEA230F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A88560BD-5AC8-4EA7-AC77-778332D80E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B452F75-5C36-4DBE-8014-ED19191BED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4B5A45D3-A098-4DEB-A846-B25D1F8FED4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D21DF95-C7C0-4511-8854-1428E044AC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224DF44D-69CA-4C54-918B-9A6AE20653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3B1188CD-DE6E-499C-A86B-02A078F105F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76159216-0F5E-4F61-83E4-BE4311E72C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9F8992E9-9C02-4E45-86E4-F2765BF68B4E}"/>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585744C4-8DC3-463F-B443-8EF0009657A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4B92191B-3DBD-450D-8614-B36E7F0343B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728F39A-BB2D-43AB-87B7-0E8928731FA2}"/>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a:extLst>
            <a:ext uri="{FF2B5EF4-FFF2-40B4-BE49-F238E27FC236}">
              <a16:creationId xmlns:a16="http://schemas.microsoft.com/office/drawing/2014/main" id="{82AC281D-440E-4E4A-95B6-822E41249D1E}"/>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CDF547B3-3A77-46CD-AA84-AAB21261C65C}"/>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5F726FA9-6091-44F0-B057-014D84CEC3C1}"/>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a:extLst>
            <a:ext uri="{FF2B5EF4-FFF2-40B4-BE49-F238E27FC236}">
              <a16:creationId xmlns:a16="http://schemas.microsoft.com/office/drawing/2014/main" id="{ABB62F0B-CEB6-4163-AAD5-920E9A541CA8}"/>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a:extLst>
            <a:ext uri="{FF2B5EF4-FFF2-40B4-BE49-F238E27FC236}">
              <a16:creationId xmlns:a16="http://schemas.microsoft.com/office/drawing/2014/main" id="{DA0C2FC0-8215-4BF1-A96D-BFF442B8AA99}"/>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a:extLst>
            <a:ext uri="{FF2B5EF4-FFF2-40B4-BE49-F238E27FC236}">
              <a16:creationId xmlns:a16="http://schemas.microsoft.com/office/drawing/2014/main" id="{262A51D8-93EA-4177-8E32-C9DCF848C373}"/>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a:extLst>
            <a:ext uri="{FF2B5EF4-FFF2-40B4-BE49-F238E27FC236}">
              <a16:creationId xmlns:a16="http://schemas.microsoft.com/office/drawing/2014/main" id="{58465451-4553-41DE-92F2-81B06ED32648}"/>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F83871F-6848-4460-8877-E693FF9876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3985BA0-8018-4712-95FA-5B4457E149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7791DCE-6E8B-4AF4-A32D-19F98C2A71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CEEEDA35-6BAE-4099-BCBA-07AF8E5275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646C7C0-A7E5-4EED-9FF1-39E8802F28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01" name="楕円 200">
          <a:extLst>
            <a:ext uri="{FF2B5EF4-FFF2-40B4-BE49-F238E27FC236}">
              <a16:creationId xmlns:a16="http://schemas.microsoft.com/office/drawing/2014/main" id="{47977C3C-650A-489A-8DD0-ACD443D1AD39}"/>
            </a:ext>
          </a:extLst>
        </xdr:cNvPr>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E84B21E1-EC40-46FB-BF52-57B2A9782656}"/>
            </a:ext>
          </a:extLst>
        </xdr:cNvPr>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03" name="楕円 202">
          <a:extLst>
            <a:ext uri="{FF2B5EF4-FFF2-40B4-BE49-F238E27FC236}">
              <a16:creationId xmlns:a16="http://schemas.microsoft.com/office/drawing/2014/main" id="{4172C4AD-9BCC-49CE-B3BA-977687BB9D05}"/>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83</xdr:row>
      <xdr:rowOff>57150</xdr:rowOff>
    </xdr:to>
    <xdr:cxnSp macro="">
      <xdr:nvCxnSpPr>
        <xdr:cNvPr id="204" name="直線コネクタ 203">
          <a:extLst>
            <a:ext uri="{FF2B5EF4-FFF2-40B4-BE49-F238E27FC236}">
              <a16:creationId xmlns:a16="http://schemas.microsoft.com/office/drawing/2014/main" id="{E73A7126-4340-40CC-B1CD-96E2CD50B8DE}"/>
            </a:ext>
          </a:extLst>
        </xdr:cNvPr>
        <xdr:cNvCxnSpPr/>
      </xdr:nvCxnSpPr>
      <xdr:spPr>
        <a:xfrm flipV="1">
          <a:off x="3797300" y="13912214"/>
          <a:ext cx="8382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xdr:rowOff>
    </xdr:from>
    <xdr:to>
      <xdr:col>15</xdr:col>
      <xdr:colOff>101600</xdr:colOff>
      <xdr:row>85</xdr:row>
      <xdr:rowOff>117475</xdr:rowOff>
    </xdr:to>
    <xdr:sp macro="" textlink="">
      <xdr:nvSpPr>
        <xdr:cNvPr id="205" name="楕円 204">
          <a:extLst>
            <a:ext uri="{FF2B5EF4-FFF2-40B4-BE49-F238E27FC236}">
              <a16:creationId xmlns:a16="http://schemas.microsoft.com/office/drawing/2014/main" id="{3CA0540C-1A7E-43D3-BE4D-7ECA59E2D3DF}"/>
            </a:ext>
          </a:extLst>
        </xdr:cNvPr>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85</xdr:row>
      <xdr:rowOff>66675</xdr:rowOff>
    </xdr:to>
    <xdr:cxnSp macro="">
      <xdr:nvCxnSpPr>
        <xdr:cNvPr id="206" name="直線コネクタ 205">
          <a:extLst>
            <a:ext uri="{FF2B5EF4-FFF2-40B4-BE49-F238E27FC236}">
              <a16:creationId xmlns:a16="http://schemas.microsoft.com/office/drawing/2014/main" id="{B5236523-60BC-4695-84A8-51DDA013B0E7}"/>
            </a:ext>
          </a:extLst>
        </xdr:cNvPr>
        <xdr:cNvCxnSpPr/>
      </xdr:nvCxnSpPr>
      <xdr:spPr>
        <a:xfrm flipV="1">
          <a:off x="2908300" y="1428750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153036</xdr:rowOff>
    </xdr:from>
    <xdr:to>
      <xdr:col>10</xdr:col>
      <xdr:colOff>165100</xdr:colOff>
      <xdr:row>85</xdr:row>
      <xdr:rowOff>83186</xdr:rowOff>
    </xdr:to>
    <xdr:sp macro="" textlink="">
      <xdr:nvSpPr>
        <xdr:cNvPr id="207" name="楕円 206">
          <a:extLst>
            <a:ext uri="{FF2B5EF4-FFF2-40B4-BE49-F238E27FC236}">
              <a16:creationId xmlns:a16="http://schemas.microsoft.com/office/drawing/2014/main" id="{547D40BE-EEDB-4EB7-A19E-B5E34524F40F}"/>
            </a:ext>
          </a:extLst>
        </xdr:cNvPr>
        <xdr:cNvSpPr/>
      </xdr:nvSpPr>
      <xdr:spPr>
        <a:xfrm>
          <a:off x="196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32386</xdr:rowOff>
    </xdr:from>
    <xdr:to>
      <xdr:col>15</xdr:col>
      <xdr:colOff>50800</xdr:colOff>
      <xdr:row>85</xdr:row>
      <xdr:rowOff>66675</xdr:rowOff>
    </xdr:to>
    <xdr:cxnSp macro="">
      <xdr:nvCxnSpPr>
        <xdr:cNvPr id="208" name="直線コネクタ 207">
          <a:extLst>
            <a:ext uri="{FF2B5EF4-FFF2-40B4-BE49-F238E27FC236}">
              <a16:creationId xmlns:a16="http://schemas.microsoft.com/office/drawing/2014/main" id="{22868FEF-9AE0-4200-B7DC-05216A533870}"/>
            </a:ext>
          </a:extLst>
        </xdr:cNvPr>
        <xdr:cNvCxnSpPr/>
      </xdr:nvCxnSpPr>
      <xdr:spPr>
        <a:xfrm>
          <a:off x="2019300" y="14605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209" name="楕円 208">
          <a:extLst>
            <a:ext uri="{FF2B5EF4-FFF2-40B4-BE49-F238E27FC236}">
              <a16:creationId xmlns:a16="http://schemas.microsoft.com/office/drawing/2014/main" id="{7F36C3BD-65AA-4F95-BBDA-912A070A52DE}"/>
            </a:ext>
          </a:extLst>
        </xdr:cNvPr>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32386</xdr:rowOff>
    </xdr:to>
    <xdr:cxnSp macro="">
      <xdr:nvCxnSpPr>
        <xdr:cNvPr id="210" name="直線コネクタ 209">
          <a:extLst>
            <a:ext uri="{FF2B5EF4-FFF2-40B4-BE49-F238E27FC236}">
              <a16:creationId xmlns:a16="http://schemas.microsoft.com/office/drawing/2014/main" id="{C634614E-9274-4F65-AD4D-521E5D37F7FA}"/>
            </a:ext>
          </a:extLst>
        </xdr:cNvPr>
        <xdr:cNvCxnSpPr/>
      </xdr:nvCxnSpPr>
      <xdr:spPr>
        <a:xfrm>
          <a:off x="1130300" y="14565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a:extLst>
            <a:ext uri="{FF2B5EF4-FFF2-40B4-BE49-F238E27FC236}">
              <a16:creationId xmlns:a16="http://schemas.microsoft.com/office/drawing/2014/main" id="{E1036A41-5809-498E-BF6B-31A0D24A4DAE}"/>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a:extLst>
            <a:ext uri="{FF2B5EF4-FFF2-40B4-BE49-F238E27FC236}">
              <a16:creationId xmlns:a16="http://schemas.microsoft.com/office/drawing/2014/main" id="{7F5E4C89-2366-4745-859E-29DD75707684}"/>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13" name="n_3aveValue【福祉施設】&#10;有形固定資産減価償却率">
          <a:extLst>
            <a:ext uri="{FF2B5EF4-FFF2-40B4-BE49-F238E27FC236}">
              <a16:creationId xmlns:a16="http://schemas.microsoft.com/office/drawing/2014/main" id="{75F40495-3719-4AD2-B830-A7B4177A4DFB}"/>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14" name="n_4aveValue【福祉施設】&#10;有形固定資産減価償却率">
          <a:extLst>
            <a:ext uri="{FF2B5EF4-FFF2-40B4-BE49-F238E27FC236}">
              <a16:creationId xmlns:a16="http://schemas.microsoft.com/office/drawing/2014/main" id="{BCC822AC-2143-4EEF-9737-C2A2F7E37292}"/>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215" name="n_1mainValue【福祉施設】&#10;有形固定資産減価償却率">
          <a:extLst>
            <a:ext uri="{FF2B5EF4-FFF2-40B4-BE49-F238E27FC236}">
              <a16:creationId xmlns:a16="http://schemas.microsoft.com/office/drawing/2014/main" id="{ADA0A19A-4423-4CA3-AFC9-277AE62C02DA}"/>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108602</xdr:rowOff>
    </xdr:from>
    <xdr:ext cx="405111" cy="259045"/>
    <xdr:sp macro="" textlink="">
      <xdr:nvSpPr>
        <xdr:cNvPr id="216" name="n_2mainValue【福祉施設】&#10;有形固定資産減価償却率">
          <a:extLst>
            <a:ext uri="{FF2B5EF4-FFF2-40B4-BE49-F238E27FC236}">
              <a16:creationId xmlns:a16="http://schemas.microsoft.com/office/drawing/2014/main" id="{8E1198A8-0634-43D8-9255-9E98268D68E6}"/>
            </a:ext>
          </a:extLst>
        </xdr:cNvPr>
        <xdr:cNvSpPr txBox="1"/>
      </xdr:nvSpPr>
      <xdr:spPr>
        <a:xfrm>
          <a:off x="2705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74313</xdr:rowOff>
    </xdr:from>
    <xdr:ext cx="405111" cy="259045"/>
    <xdr:sp macro="" textlink="">
      <xdr:nvSpPr>
        <xdr:cNvPr id="217" name="n_3mainValue【福祉施設】&#10;有形固定資産減価償却率">
          <a:extLst>
            <a:ext uri="{FF2B5EF4-FFF2-40B4-BE49-F238E27FC236}">
              <a16:creationId xmlns:a16="http://schemas.microsoft.com/office/drawing/2014/main" id="{4E4902DE-8450-49C1-B20A-7A17F1B95925}"/>
            </a:ext>
          </a:extLst>
        </xdr:cNvPr>
        <xdr:cNvSpPr txBox="1"/>
      </xdr:nvSpPr>
      <xdr:spPr>
        <a:xfrm>
          <a:off x="1816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218" name="n_4mainValue【福祉施設】&#10;有形固定資産減価償却率">
          <a:extLst>
            <a:ext uri="{FF2B5EF4-FFF2-40B4-BE49-F238E27FC236}">
              <a16:creationId xmlns:a16="http://schemas.microsoft.com/office/drawing/2014/main" id="{AD6D6322-572D-46BA-8BBA-195C8DD80041}"/>
            </a:ext>
          </a:extLst>
        </xdr:cNvPr>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E87BC8C-3BF5-44D1-9E5D-E079BACEA1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4E6B00D7-9033-4E32-ACBE-E2807AF147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66FF7EF0-78B0-4ECA-AA16-DEE64CB144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D7086D6D-10CE-40BD-8CF0-C4FA95D971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EA3E28AF-F489-45F0-B238-B2318BCAE9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F72E1C49-C864-4BF4-9ED0-74D2AFA4AD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709273BD-AC95-40ED-B7C4-AD6CAA26F1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9FEBD14F-1059-43E1-AA2B-D078F3C953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D592963-2052-4C39-B2FF-7A71D81246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2EDCFB36-4600-4EF8-B96D-E103775A7F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E3E5DC52-2F98-456C-B7FF-A8A80AB1265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81F03900-EDC1-4F89-8407-2FF368CCBA1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A93D6554-95F9-46C3-B126-2E1D7D96812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DE608EDF-F269-4FCA-9DCA-14211263E31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69807838-B654-4C82-9CCD-A6D9E04701F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3F38EC4D-5815-4D97-B859-FF47B315D0E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9398A103-BD87-4EF3-8271-6C956A9B1F3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5192E807-763F-4E63-8842-2CF8A84B5D0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B3CE7B5E-A281-4E45-BAB1-905B2833C4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9BE6ED7B-19EE-4567-8DA1-FD17A307C1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BACB1330-0DA4-4F76-8311-129FFB6D50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A432E4D8-83A4-4BF2-B9CA-A2C777DC2C95}"/>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BC071801-E58B-4BFA-B23B-9BE0A85B3482}"/>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162BCBB6-0FF6-4534-A70C-E6C392D5EF7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a:extLst>
            <a:ext uri="{FF2B5EF4-FFF2-40B4-BE49-F238E27FC236}">
              <a16:creationId xmlns:a16="http://schemas.microsoft.com/office/drawing/2014/main" id="{0815DB49-C798-4C87-A894-4BC3508D8B5C}"/>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a:extLst>
            <a:ext uri="{FF2B5EF4-FFF2-40B4-BE49-F238E27FC236}">
              <a16:creationId xmlns:a16="http://schemas.microsoft.com/office/drawing/2014/main" id="{3881BFF2-F51C-462A-9749-CB8A36579BAB}"/>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245" name="【福祉施設】&#10;一人当たり面積平均値テキスト">
          <a:extLst>
            <a:ext uri="{FF2B5EF4-FFF2-40B4-BE49-F238E27FC236}">
              <a16:creationId xmlns:a16="http://schemas.microsoft.com/office/drawing/2014/main" id="{10E87AD3-3FE6-4253-AE63-E97B99374DD5}"/>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a:extLst>
            <a:ext uri="{FF2B5EF4-FFF2-40B4-BE49-F238E27FC236}">
              <a16:creationId xmlns:a16="http://schemas.microsoft.com/office/drawing/2014/main" id="{08899BA9-5F34-4BAB-B4A4-E6CA3F8620B7}"/>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a:extLst>
            <a:ext uri="{FF2B5EF4-FFF2-40B4-BE49-F238E27FC236}">
              <a16:creationId xmlns:a16="http://schemas.microsoft.com/office/drawing/2014/main" id="{C339CC57-FF62-4A19-9658-A8474225CFBF}"/>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a:extLst>
            <a:ext uri="{FF2B5EF4-FFF2-40B4-BE49-F238E27FC236}">
              <a16:creationId xmlns:a16="http://schemas.microsoft.com/office/drawing/2014/main" id="{1A647E84-1D3D-4071-81FE-3A86ED4D6ADC}"/>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a:extLst>
            <a:ext uri="{FF2B5EF4-FFF2-40B4-BE49-F238E27FC236}">
              <a16:creationId xmlns:a16="http://schemas.microsoft.com/office/drawing/2014/main" id="{275830B3-7BBE-41FA-BD73-AB1E6F7FB531}"/>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a:extLst>
            <a:ext uri="{FF2B5EF4-FFF2-40B4-BE49-F238E27FC236}">
              <a16:creationId xmlns:a16="http://schemas.microsoft.com/office/drawing/2014/main" id="{9C8BDFFE-C163-4267-A826-E0E861061B09}"/>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60E4E9C-5FD9-41F9-883F-0742669337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02270CB-EF65-4C3A-8B72-3D4642A73A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5FD1BD6-81A7-480B-8061-1186966C55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93D60EC-5F78-4F5E-AD53-9980EE2C01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020F91A-43CC-468A-B5E6-3DA79EFDBA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38964</xdr:rowOff>
    </xdr:from>
    <xdr:to>
      <xdr:col>55</xdr:col>
      <xdr:colOff>50800</xdr:colOff>
      <xdr:row>84</xdr:row>
      <xdr:rowOff>140564</xdr:rowOff>
    </xdr:to>
    <xdr:sp macro="" textlink="">
      <xdr:nvSpPr>
        <xdr:cNvPr id="256" name="楕円 255">
          <a:extLst>
            <a:ext uri="{FF2B5EF4-FFF2-40B4-BE49-F238E27FC236}">
              <a16:creationId xmlns:a16="http://schemas.microsoft.com/office/drawing/2014/main" id="{EB55F220-9023-4657-9B14-2AA153A36457}"/>
            </a:ext>
          </a:extLst>
        </xdr:cNvPr>
        <xdr:cNvSpPr/>
      </xdr:nvSpPr>
      <xdr:spPr>
        <a:xfrm>
          <a:off x="10426700" y="144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61841</xdr:rowOff>
    </xdr:from>
    <xdr:ext cx="469744" cy="259045"/>
    <xdr:sp macro="" textlink="">
      <xdr:nvSpPr>
        <xdr:cNvPr id="257" name="【福祉施設】&#10;一人当たり面積該当値テキスト">
          <a:extLst>
            <a:ext uri="{FF2B5EF4-FFF2-40B4-BE49-F238E27FC236}">
              <a16:creationId xmlns:a16="http://schemas.microsoft.com/office/drawing/2014/main" id="{EF6FCD07-7C19-4A58-9E3D-9D99B1FCDCFB}"/>
            </a:ext>
          </a:extLst>
        </xdr:cNvPr>
        <xdr:cNvSpPr txBox="1"/>
      </xdr:nvSpPr>
      <xdr:spPr>
        <a:xfrm>
          <a:off x="10515600" y="1429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83769</xdr:rowOff>
    </xdr:from>
    <xdr:to>
      <xdr:col>50</xdr:col>
      <xdr:colOff>165100</xdr:colOff>
      <xdr:row>85</xdr:row>
      <xdr:rowOff>13919</xdr:rowOff>
    </xdr:to>
    <xdr:sp macro="" textlink="">
      <xdr:nvSpPr>
        <xdr:cNvPr id="258" name="楕円 257">
          <a:extLst>
            <a:ext uri="{FF2B5EF4-FFF2-40B4-BE49-F238E27FC236}">
              <a16:creationId xmlns:a16="http://schemas.microsoft.com/office/drawing/2014/main" id="{C1BEE6A2-0902-4CC2-A585-34A78DB1FDCE}"/>
            </a:ext>
          </a:extLst>
        </xdr:cNvPr>
        <xdr:cNvSpPr/>
      </xdr:nvSpPr>
      <xdr:spPr>
        <a:xfrm>
          <a:off x="9588500" y="144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89764</xdr:rowOff>
    </xdr:from>
    <xdr:to>
      <xdr:col>55</xdr:col>
      <xdr:colOff>0</xdr:colOff>
      <xdr:row>84</xdr:row>
      <xdr:rowOff>134569</xdr:rowOff>
    </xdr:to>
    <xdr:cxnSp macro="">
      <xdr:nvCxnSpPr>
        <xdr:cNvPr id="259" name="直線コネクタ 258">
          <a:extLst>
            <a:ext uri="{FF2B5EF4-FFF2-40B4-BE49-F238E27FC236}">
              <a16:creationId xmlns:a16="http://schemas.microsoft.com/office/drawing/2014/main" id="{0F729764-83D1-43F5-AFE7-CCAD22770FFC}"/>
            </a:ext>
          </a:extLst>
        </xdr:cNvPr>
        <xdr:cNvCxnSpPr/>
      </xdr:nvCxnSpPr>
      <xdr:spPr>
        <a:xfrm flipV="1">
          <a:off x="9639300" y="1449156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90627</xdr:rowOff>
    </xdr:from>
    <xdr:to>
      <xdr:col>46</xdr:col>
      <xdr:colOff>38100</xdr:colOff>
      <xdr:row>85</xdr:row>
      <xdr:rowOff>20777</xdr:rowOff>
    </xdr:to>
    <xdr:sp macro="" textlink="">
      <xdr:nvSpPr>
        <xdr:cNvPr id="260" name="楕円 259">
          <a:extLst>
            <a:ext uri="{FF2B5EF4-FFF2-40B4-BE49-F238E27FC236}">
              <a16:creationId xmlns:a16="http://schemas.microsoft.com/office/drawing/2014/main" id="{A73A2985-EBD4-457E-AFB9-3EEB0318EB17}"/>
            </a:ext>
          </a:extLst>
        </xdr:cNvPr>
        <xdr:cNvSpPr/>
      </xdr:nvSpPr>
      <xdr:spPr>
        <a:xfrm>
          <a:off x="8699500" y="144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134569</xdr:rowOff>
    </xdr:from>
    <xdr:to>
      <xdr:col>50</xdr:col>
      <xdr:colOff>114300</xdr:colOff>
      <xdr:row>84</xdr:row>
      <xdr:rowOff>141427</xdr:rowOff>
    </xdr:to>
    <xdr:cxnSp macro="">
      <xdr:nvCxnSpPr>
        <xdr:cNvPr id="261" name="直線コネクタ 260">
          <a:extLst>
            <a:ext uri="{FF2B5EF4-FFF2-40B4-BE49-F238E27FC236}">
              <a16:creationId xmlns:a16="http://schemas.microsoft.com/office/drawing/2014/main" id="{291C9705-258E-4EC0-A30D-C96B567ED9C4}"/>
            </a:ext>
          </a:extLst>
        </xdr:cNvPr>
        <xdr:cNvCxnSpPr/>
      </xdr:nvCxnSpPr>
      <xdr:spPr>
        <a:xfrm flipV="1">
          <a:off x="8750300" y="145363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94284</xdr:rowOff>
    </xdr:from>
    <xdr:to>
      <xdr:col>41</xdr:col>
      <xdr:colOff>101600</xdr:colOff>
      <xdr:row>85</xdr:row>
      <xdr:rowOff>24434</xdr:rowOff>
    </xdr:to>
    <xdr:sp macro="" textlink="">
      <xdr:nvSpPr>
        <xdr:cNvPr id="262" name="楕円 261">
          <a:extLst>
            <a:ext uri="{FF2B5EF4-FFF2-40B4-BE49-F238E27FC236}">
              <a16:creationId xmlns:a16="http://schemas.microsoft.com/office/drawing/2014/main" id="{92E90D98-430D-47E4-814C-A2DE6025B81A}"/>
            </a:ext>
          </a:extLst>
        </xdr:cNvPr>
        <xdr:cNvSpPr/>
      </xdr:nvSpPr>
      <xdr:spPr>
        <a:xfrm>
          <a:off x="78105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141427</xdr:rowOff>
    </xdr:from>
    <xdr:to>
      <xdr:col>45</xdr:col>
      <xdr:colOff>177800</xdr:colOff>
      <xdr:row>84</xdr:row>
      <xdr:rowOff>145084</xdr:rowOff>
    </xdr:to>
    <xdr:cxnSp macro="">
      <xdr:nvCxnSpPr>
        <xdr:cNvPr id="263" name="直線コネクタ 262">
          <a:extLst>
            <a:ext uri="{FF2B5EF4-FFF2-40B4-BE49-F238E27FC236}">
              <a16:creationId xmlns:a16="http://schemas.microsoft.com/office/drawing/2014/main" id="{5D85DEB1-34C6-4E36-97DA-29E4F0C7B2BE}"/>
            </a:ext>
          </a:extLst>
        </xdr:cNvPr>
        <xdr:cNvCxnSpPr/>
      </xdr:nvCxnSpPr>
      <xdr:spPr>
        <a:xfrm flipV="1">
          <a:off x="7861300" y="145432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97486</xdr:rowOff>
    </xdr:from>
    <xdr:to>
      <xdr:col>36</xdr:col>
      <xdr:colOff>165100</xdr:colOff>
      <xdr:row>85</xdr:row>
      <xdr:rowOff>27636</xdr:rowOff>
    </xdr:to>
    <xdr:sp macro="" textlink="">
      <xdr:nvSpPr>
        <xdr:cNvPr id="264" name="楕円 263">
          <a:extLst>
            <a:ext uri="{FF2B5EF4-FFF2-40B4-BE49-F238E27FC236}">
              <a16:creationId xmlns:a16="http://schemas.microsoft.com/office/drawing/2014/main" id="{9A44DA22-37F9-4F79-8212-84E19558E5A6}"/>
            </a:ext>
          </a:extLst>
        </xdr:cNvPr>
        <xdr:cNvSpPr/>
      </xdr:nvSpPr>
      <xdr:spPr>
        <a:xfrm>
          <a:off x="6921500" y="14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145084</xdr:rowOff>
    </xdr:from>
    <xdr:to>
      <xdr:col>41</xdr:col>
      <xdr:colOff>50800</xdr:colOff>
      <xdr:row>84</xdr:row>
      <xdr:rowOff>148286</xdr:rowOff>
    </xdr:to>
    <xdr:cxnSp macro="">
      <xdr:nvCxnSpPr>
        <xdr:cNvPr id="265" name="直線コネクタ 264">
          <a:extLst>
            <a:ext uri="{FF2B5EF4-FFF2-40B4-BE49-F238E27FC236}">
              <a16:creationId xmlns:a16="http://schemas.microsoft.com/office/drawing/2014/main" id="{4DD24266-949A-4718-AD1B-68F29B44E073}"/>
            </a:ext>
          </a:extLst>
        </xdr:cNvPr>
        <xdr:cNvCxnSpPr/>
      </xdr:nvCxnSpPr>
      <xdr:spPr>
        <a:xfrm flipV="1">
          <a:off x="6972300" y="1454688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266" name="n_1aveValue【福祉施設】&#10;一人当たり面積">
          <a:extLst>
            <a:ext uri="{FF2B5EF4-FFF2-40B4-BE49-F238E27FC236}">
              <a16:creationId xmlns:a16="http://schemas.microsoft.com/office/drawing/2014/main" id="{FEF05359-E29E-4231-B40A-23FA1FA6D602}"/>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267" name="n_2aveValue【福祉施設】&#10;一人当たり面積">
          <a:extLst>
            <a:ext uri="{FF2B5EF4-FFF2-40B4-BE49-F238E27FC236}">
              <a16:creationId xmlns:a16="http://schemas.microsoft.com/office/drawing/2014/main" id="{F35512B2-0EA2-47B3-A4AB-5954C800E7D5}"/>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268" name="n_3aveValue【福祉施設】&#10;一人当たり面積">
          <a:extLst>
            <a:ext uri="{FF2B5EF4-FFF2-40B4-BE49-F238E27FC236}">
              <a16:creationId xmlns:a16="http://schemas.microsoft.com/office/drawing/2014/main" id="{20F9BF32-325C-4DB4-9AF9-7B450EC72EDE}"/>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269" name="n_4aveValue【福祉施設】&#10;一人当たり面積">
          <a:extLst>
            <a:ext uri="{FF2B5EF4-FFF2-40B4-BE49-F238E27FC236}">
              <a16:creationId xmlns:a16="http://schemas.microsoft.com/office/drawing/2014/main" id="{FDED516F-F211-41B0-96D6-0A58BCF071F7}"/>
            </a:ext>
          </a:extLst>
        </xdr:cNvPr>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30446</xdr:rowOff>
    </xdr:from>
    <xdr:ext cx="469744" cy="259045"/>
    <xdr:sp macro="" textlink="">
      <xdr:nvSpPr>
        <xdr:cNvPr id="270" name="n_1mainValue【福祉施設】&#10;一人当たり面積">
          <a:extLst>
            <a:ext uri="{FF2B5EF4-FFF2-40B4-BE49-F238E27FC236}">
              <a16:creationId xmlns:a16="http://schemas.microsoft.com/office/drawing/2014/main" id="{9F340955-EE17-4A64-8C3D-FDE35B1B5376}"/>
            </a:ext>
          </a:extLst>
        </xdr:cNvPr>
        <xdr:cNvSpPr txBox="1"/>
      </xdr:nvSpPr>
      <xdr:spPr>
        <a:xfrm>
          <a:off x="9391727" y="142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37304</xdr:rowOff>
    </xdr:from>
    <xdr:ext cx="469744" cy="259045"/>
    <xdr:sp macro="" textlink="">
      <xdr:nvSpPr>
        <xdr:cNvPr id="271" name="n_2mainValue【福祉施設】&#10;一人当たり面積">
          <a:extLst>
            <a:ext uri="{FF2B5EF4-FFF2-40B4-BE49-F238E27FC236}">
              <a16:creationId xmlns:a16="http://schemas.microsoft.com/office/drawing/2014/main" id="{93288B31-E4BB-4153-96A0-432FAAB28F85}"/>
            </a:ext>
          </a:extLst>
        </xdr:cNvPr>
        <xdr:cNvSpPr txBox="1"/>
      </xdr:nvSpPr>
      <xdr:spPr>
        <a:xfrm>
          <a:off x="8515427" y="142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40961</xdr:rowOff>
    </xdr:from>
    <xdr:ext cx="469744" cy="259045"/>
    <xdr:sp macro="" textlink="">
      <xdr:nvSpPr>
        <xdr:cNvPr id="272" name="n_3mainValue【福祉施設】&#10;一人当たり面積">
          <a:extLst>
            <a:ext uri="{FF2B5EF4-FFF2-40B4-BE49-F238E27FC236}">
              <a16:creationId xmlns:a16="http://schemas.microsoft.com/office/drawing/2014/main" id="{E9410916-1983-486E-8740-C2A266A3FED7}"/>
            </a:ext>
          </a:extLst>
        </xdr:cNvPr>
        <xdr:cNvSpPr txBox="1"/>
      </xdr:nvSpPr>
      <xdr:spPr>
        <a:xfrm>
          <a:off x="76264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44163</xdr:rowOff>
    </xdr:from>
    <xdr:ext cx="469744" cy="259045"/>
    <xdr:sp macro="" textlink="">
      <xdr:nvSpPr>
        <xdr:cNvPr id="273" name="n_4mainValue【福祉施設】&#10;一人当たり面積">
          <a:extLst>
            <a:ext uri="{FF2B5EF4-FFF2-40B4-BE49-F238E27FC236}">
              <a16:creationId xmlns:a16="http://schemas.microsoft.com/office/drawing/2014/main" id="{7080881E-9CC9-4854-B6CA-8A479EBB00BC}"/>
            </a:ext>
          </a:extLst>
        </xdr:cNvPr>
        <xdr:cNvSpPr txBox="1"/>
      </xdr:nvSpPr>
      <xdr:spPr>
        <a:xfrm>
          <a:off x="6737427" y="142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19719632-8E52-47C3-8986-1D4EF54407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132E7CEC-7953-438D-BD21-05D06A9933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46A20979-9124-4E50-8833-C92439A056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DE262352-0E5A-441D-8E1F-1FA7E5E47E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B9323B59-AF3B-4590-85FE-15A801A576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CF3F0BCE-3945-48E4-A3A9-17DC4F5C45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621CBD4E-4B30-4EF4-A4AD-629A883DBD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C5C178F-53CE-48F6-A5C4-65D51D3CD8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5FCB84CE-1867-4EF2-B85C-E21F429E76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012CC697-948B-48A4-8ABA-6B3E1CB27E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648A20AE-729C-4F26-8865-038559570F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a:extLst>
            <a:ext uri="{FF2B5EF4-FFF2-40B4-BE49-F238E27FC236}">
              <a16:creationId xmlns:a16="http://schemas.microsoft.com/office/drawing/2014/main" id="{4EA5F0E5-20AB-4C47-B496-4ED445E6A80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a:extLst>
            <a:ext uri="{FF2B5EF4-FFF2-40B4-BE49-F238E27FC236}">
              <a16:creationId xmlns:a16="http://schemas.microsoft.com/office/drawing/2014/main" id="{DCCBE8B5-5F36-4B14-AF7E-48D7714FC21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a:extLst>
            <a:ext uri="{FF2B5EF4-FFF2-40B4-BE49-F238E27FC236}">
              <a16:creationId xmlns:a16="http://schemas.microsoft.com/office/drawing/2014/main" id="{DA976791-3A3F-4CD0-B3D8-8E67EE8A32F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a:extLst>
            <a:ext uri="{FF2B5EF4-FFF2-40B4-BE49-F238E27FC236}">
              <a16:creationId xmlns:a16="http://schemas.microsoft.com/office/drawing/2014/main" id="{7BF0593E-12F0-4055-AB6E-70BF9F0E62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a:extLst>
            <a:ext uri="{FF2B5EF4-FFF2-40B4-BE49-F238E27FC236}">
              <a16:creationId xmlns:a16="http://schemas.microsoft.com/office/drawing/2014/main" id="{05EEAEA7-FD81-4266-8D48-26236E9BCFD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a:extLst>
            <a:ext uri="{FF2B5EF4-FFF2-40B4-BE49-F238E27FC236}">
              <a16:creationId xmlns:a16="http://schemas.microsoft.com/office/drawing/2014/main" id="{870BDBAD-0CA9-4EA7-9AC5-30DD92A8415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a:extLst>
            <a:ext uri="{FF2B5EF4-FFF2-40B4-BE49-F238E27FC236}">
              <a16:creationId xmlns:a16="http://schemas.microsoft.com/office/drawing/2014/main" id="{B29CDA6B-D1E0-4652-8F27-9FC7669F1C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a:extLst>
            <a:ext uri="{FF2B5EF4-FFF2-40B4-BE49-F238E27FC236}">
              <a16:creationId xmlns:a16="http://schemas.microsoft.com/office/drawing/2014/main" id="{03865FCD-F804-4814-948A-26918DB416B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a:extLst>
            <a:ext uri="{FF2B5EF4-FFF2-40B4-BE49-F238E27FC236}">
              <a16:creationId xmlns:a16="http://schemas.microsoft.com/office/drawing/2014/main" id="{F80AF0FE-69AB-45D9-AB0D-8E5379CBBBB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a:extLst>
            <a:ext uri="{FF2B5EF4-FFF2-40B4-BE49-F238E27FC236}">
              <a16:creationId xmlns:a16="http://schemas.microsoft.com/office/drawing/2014/main" id="{2356A9E3-A8D7-4268-A60F-BCEF2465407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AEE7461A-42DF-44B0-8EB7-FF7B4A2FC3E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a:extLst>
            <a:ext uri="{FF2B5EF4-FFF2-40B4-BE49-F238E27FC236}">
              <a16:creationId xmlns:a16="http://schemas.microsoft.com/office/drawing/2014/main" id="{F2C24C79-7828-4EE8-B910-E39CF741ACF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23722512-0BE6-49F5-B014-1F1DC33C53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98" name="直線コネクタ 297">
          <a:extLst>
            <a:ext uri="{FF2B5EF4-FFF2-40B4-BE49-F238E27FC236}">
              <a16:creationId xmlns:a16="http://schemas.microsoft.com/office/drawing/2014/main" id="{1F17FF76-ECA7-48E0-AFE4-A64C63D9091E}"/>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FF4AA435-D681-48C4-B079-60BA76A4106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a:extLst>
            <a:ext uri="{FF2B5EF4-FFF2-40B4-BE49-F238E27FC236}">
              <a16:creationId xmlns:a16="http://schemas.microsoft.com/office/drawing/2014/main" id="{F05179BC-1956-46FD-8160-EFB48A02B8F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1FA3643B-BA82-4DBD-A93F-A37D7B3D00C7}"/>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02" name="直線コネクタ 301">
          <a:extLst>
            <a:ext uri="{FF2B5EF4-FFF2-40B4-BE49-F238E27FC236}">
              <a16:creationId xmlns:a16="http://schemas.microsoft.com/office/drawing/2014/main" id="{2F8DFEDA-C865-4401-8D4D-59B4CAC8BC95}"/>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6BF5F32C-5F9F-452A-84F5-4E929ABC2998}"/>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04" name="フローチャート: 判断 303">
          <a:extLst>
            <a:ext uri="{FF2B5EF4-FFF2-40B4-BE49-F238E27FC236}">
              <a16:creationId xmlns:a16="http://schemas.microsoft.com/office/drawing/2014/main" id="{FE5B7962-2D4D-4B82-B8E2-5655FA72D9A2}"/>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305" name="フローチャート: 判断 304">
          <a:extLst>
            <a:ext uri="{FF2B5EF4-FFF2-40B4-BE49-F238E27FC236}">
              <a16:creationId xmlns:a16="http://schemas.microsoft.com/office/drawing/2014/main" id="{4063EE3E-398B-4897-AA06-FCF4AC8A3FD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306" name="フローチャート: 判断 305">
          <a:extLst>
            <a:ext uri="{FF2B5EF4-FFF2-40B4-BE49-F238E27FC236}">
              <a16:creationId xmlns:a16="http://schemas.microsoft.com/office/drawing/2014/main" id="{DB7963FA-F35E-4F0D-8016-1074DADF803F}"/>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307" name="フローチャート: 判断 306">
          <a:extLst>
            <a:ext uri="{FF2B5EF4-FFF2-40B4-BE49-F238E27FC236}">
              <a16:creationId xmlns:a16="http://schemas.microsoft.com/office/drawing/2014/main" id="{C9F0C704-BFC4-4FAA-ACA0-946468FDE1AD}"/>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308" name="フローチャート: 判断 307">
          <a:extLst>
            <a:ext uri="{FF2B5EF4-FFF2-40B4-BE49-F238E27FC236}">
              <a16:creationId xmlns:a16="http://schemas.microsoft.com/office/drawing/2014/main" id="{7F512061-C0A7-422C-877D-F3C07D30B2B2}"/>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4798346F-7C48-48F3-B67C-2C298955952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BB287436-9787-42E7-85A6-EEF5F102ED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7B384873-0B44-4776-A502-E1EE00E480B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F223B61D-09F1-47F0-8212-7609A40BAE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8C6194E1-4B6A-4CF7-ADCF-1C6034C4676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314" name="楕円 313">
          <a:extLst>
            <a:ext uri="{FF2B5EF4-FFF2-40B4-BE49-F238E27FC236}">
              <a16:creationId xmlns:a16="http://schemas.microsoft.com/office/drawing/2014/main" id="{875142EB-7391-44D7-9B0B-4044C3009D9B}"/>
            </a:ext>
          </a:extLst>
        </xdr:cNvPr>
        <xdr:cNvSpPr/>
      </xdr:nvSpPr>
      <xdr:spPr>
        <a:xfrm>
          <a:off x="4584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132097</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4BD32BFE-B7C9-41CF-AAB6-6DDC39F5959E}"/>
            </a:ext>
          </a:extLst>
        </xdr:cNvPr>
        <xdr:cNvSpPr txBox="1"/>
      </xdr:nvSpPr>
      <xdr:spPr>
        <a:xfrm>
          <a:off x="4673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16" name="楕円 315">
          <a:extLst>
            <a:ext uri="{FF2B5EF4-FFF2-40B4-BE49-F238E27FC236}">
              <a16:creationId xmlns:a16="http://schemas.microsoft.com/office/drawing/2014/main" id="{1B3D6D79-9FDC-435A-8BBC-93C55A9E3944}"/>
            </a:ext>
          </a:extLst>
        </xdr:cNvPr>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103</xdr:row>
      <xdr:rowOff>160020</xdr:rowOff>
    </xdr:to>
    <xdr:cxnSp macro="">
      <xdr:nvCxnSpPr>
        <xdr:cNvPr id="317" name="直線コネクタ 316">
          <a:extLst>
            <a:ext uri="{FF2B5EF4-FFF2-40B4-BE49-F238E27FC236}">
              <a16:creationId xmlns:a16="http://schemas.microsoft.com/office/drawing/2014/main" id="{20E6B910-0EB8-4257-8D0E-89BD6845F893}"/>
            </a:ext>
          </a:extLst>
        </xdr:cNvPr>
        <xdr:cNvCxnSpPr/>
      </xdr:nvCxnSpPr>
      <xdr:spPr>
        <a:xfrm>
          <a:off x="3797300" y="17785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318" name="楕円 317">
          <a:extLst>
            <a:ext uri="{FF2B5EF4-FFF2-40B4-BE49-F238E27FC236}">
              <a16:creationId xmlns:a16="http://schemas.microsoft.com/office/drawing/2014/main" id="{66E128C4-660B-43C8-B5B0-ED022ECFD24A}"/>
            </a:ext>
          </a:extLst>
        </xdr:cNvPr>
        <xdr:cNvSpPr/>
      </xdr:nvSpPr>
      <xdr:spPr>
        <a:xfrm>
          <a:off x="2857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85725</xdr:rowOff>
    </xdr:from>
    <xdr:to>
      <xdr:col>19</xdr:col>
      <xdr:colOff>177800</xdr:colOff>
      <xdr:row>103</xdr:row>
      <xdr:rowOff>125730</xdr:rowOff>
    </xdr:to>
    <xdr:cxnSp macro="">
      <xdr:nvCxnSpPr>
        <xdr:cNvPr id="319" name="直線コネクタ 318">
          <a:extLst>
            <a:ext uri="{FF2B5EF4-FFF2-40B4-BE49-F238E27FC236}">
              <a16:creationId xmlns:a16="http://schemas.microsoft.com/office/drawing/2014/main" id="{00EE7D73-B2BA-4ADE-B276-E30ECD95F1A7}"/>
            </a:ext>
          </a:extLst>
        </xdr:cNvPr>
        <xdr:cNvCxnSpPr/>
      </xdr:nvCxnSpPr>
      <xdr:spPr>
        <a:xfrm>
          <a:off x="2908300" y="1774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320" name="楕円 319">
          <a:extLst>
            <a:ext uri="{FF2B5EF4-FFF2-40B4-BE49-F238E27FC236}">
              <a16:creationId xmlns:a16="http://schemas.microsoft.com/office/drawing/2014/main" id="{75DFFAF5-8D37-4A46-BE76-7E62B7ABB7E3}"/>
            </a:ext>
          </a:extLst>
        </xdr:cNvPr>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45720</xdr:rowOff>
    </xdr:from>
    <xdr:to>
      <xdr:col>15</xdr:col>
      <xdr:colOff>50800</xdr:colOff>
      <xdr:row>103</xdr:row>
      <xdr:rowOff>85725</xdr:rowOff>
    </xdr:to>
    <xdr:cxnSp macro="">
      <xdr:nvCxnSpPr>
        <xdr:cNvPr id="321" name="直線コネクタ 320">
          <a:extLst>
            <a:ext uri="{FF2B5EF4-FFF2-40B4-BE49-F238E27FC236}">
              <a16:creationId xmlns:a16="http://schemas.microsoft.com/office/drawing/2014/main" id="{E827FFDA-F0CD-4ECD-9CAE-E9BD18DAF1A5}"/>
            </a:ext>
          </a:extLst>
        </xdr:cNvPr>
        <xdr:cNvCxnSpPr/>
      </xdr:nvCxnSpPr>
      <xdr:spPr>
        <a:xfrm>
          <a:off x="2019300" y="1770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22" name="楕円 321">
          <a:extLst>
            <a:ext uri="{FF2B5EF4-FFF2-40B4-BE49-F238E27FC236}">
              <a16:creationId xmlns:a16="http://schemas.microsoft.com/office/drawing/2014/main" id="{00FAC5AC-AA45-4824-BE2C-04F3FC630C93}"/>
            </a:ext>
          </a:extLst>
        </xdr:cNvPr>
        <xdr:cNvSpPr/>
      </xdr:nvSpPr>
      <xdr:spPr>
        <a:xfrm>
          <a:off x="107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5714</xdr:rowOff>
    </xdr:from>
    <xdr:to>
      <xdr:col>10</xdr:col>
      <xdr:colOff>114300</xdr:colOff>
      <xdr:row>103</xdr:row>
      <xdr:rowOff>45720</xdr:rowOff>
    </xdr:to>
    <xdr:cxnSp macro="">
      <xdr:nvCxnSpPr>
        <xdr:cNvPr id="323" name="直線コネクタ 322">
          <a:extLst>
            <a:ext uri="{FF2B5EF4-FFF2-40B4-BE49-F238E27FC236}">
              <a16:creationId xmlns:a16="http://schemas.microsoft.com/office/drawing/2014/main" id="{DF4814F1-74EE-4E75-BD76-C6A146E607EC}"/>
            </a:ext>
          </a:extLst>
        </xdr:cNvPr>
        <xdr:cNvCxnSpPr/>
      </xdr:nvCxnSpPr>
      <xdr:spPr>
        <a:xfrm>
          <a:off x="1130300" y="176650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324" name="n_1aveValue【市民会館】&#10;有形固定資産減価償却率">
          <a:extLst>
            <a:ext uri="{FF2B5EF4-FFF2-40B4-BE49-F238E27FC236}">
              <a16:creationId xmlns:a16="http://schemas.microsoft.com/office/drawing/2014/main" id="{D8385B29-23CE-4987-B665-02FBAA265C3E}"/>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325" name="n_2aveValue【市民会館】&#10;有形固定資産減価償却率">
          <a:extLst>
            <a:ext uri="{FF2B5EF4-FFF2-40B4-BE49-F238E27FC236}">
              <a16:creationId xmlns:a16="http://schemas.microsoft.com/office/drawing/2014/main" id="{FB2E69F9-19C4-4FA1-AAAF-D27A01CCEBD8}"/>
            </a:ext>
          </a:extLst>
        </xdr:cNvPr>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326" name="n_3aveValue【市民会館】&#10;有形固定資産減価償却率">
          <a:extLst>
            <a:ext uri="{FF2B5EF4-FFF2-40B4-BE49-F238E27FC236}">
              <a16:creationId xmlns:a16="http://schemas.microsoft.com/office/drawing/2014/main" id="{06EAC937-5ADA-4944-A424-90B119F79D3D}"/>
            </a:ext>
          </a:extLst>
        </xdr:cNvPr>
        <xdr:cNvSpPr txBox="1"/>
      </xdr:nvSpPr>
      <xdr:spPr>
        <a:xfrm>
          <a:off x="1816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327" name="n_4aveValue【市民会館】&#10;有形固定資産減価償却率">
          <a:extLst>
            <a:ext uri="{FF2B5EF4-FFF2-40B4-BE49-F238E27FC236}">
              <a16:creationId xmlns:a16="http://schemas.microsoft.com/office/drawing/2014/main" id="{3F7EC39F-6CB2-4319-AD33-6248E8A4FD6D}"/>
            </a:ext>
          </a:extLst>
        </xdr:cNvPr>
        <xdr:cNvSpPr txBox="1"/>
      </xdr:nvSpPr>
      <xdr:spPr>
        <a:xfrm>
          <a:off x="927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328" name="n_1mainValue【市民会館】&#10;有形固定資産減価償却率">
          <a:extLst>
            <a:ext uri="{FF2B5EF4-FFF2-40B4-BE49-F238E27FC236}">
              <a16:creationId xmlns:a16="http://schemas.microsoft.com/office/drawing/2014/main" id="{2BA9A3AE-F90B-4AD0-A72F-7705A5D39016}"/>
            </a:ext>
          </a:extLst>
        </xdr:cNvPr>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29" name="n_2mainValue【市民会館】&#10;有形固定資産減価償却率">
          <a:extLst>
            <a:ext uri="{FF2B5EF4-FFF2-40B4-BE49-F238E27FC236}">
              <a16:creationId xmlns:a16="http://schemas.microsoft.com/office/drawing/2014/main" id="{61805F45-4638-4D8B-910F-80B6A5D7DE90}"/>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330" name="n_3mainValue【市民会館】&#10;有形固定資産減価償却率">
          <a:extLst>
            <a:ext uri="{FF2B5EF4-FFF2-40B4-BE49-F238E27FC236}">
              <a16:creationId xmlns:a16="http://schemas.microsoft.com/office/drawing/2014/main" id="{B59CC61E-C261-4525-B247-C89467CD9B2E}"/>
            </a:ext>
          </a:extLst>
        </xdr:cNvPr>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331" name="n_4mainValue【市民会館】&#10;有形固定資産減価償却率">
          <a:extLst>
            <a:ext uri="{FF2B5EF4-FFF2-40B4-BE49-F238E27FC236}">
              <a16:creationId xmlns:a16="http://schemas.microsoft.com/office/drawing/2014/main" id="{FC934382-E06F-4AE0-830F-DCC13830AB6F}"/>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83A0D3DC-ED32-4D84-8698-204BE72BFC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1E7CBBB4-99CB-40E3-9D9B-A847331CA7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8C41A4A9-18A2-40AE-B74B-C3B57CF309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7FAF9218-8491-4251-BBDF-50B528C154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7FBF4159-AF3D-4212-8304-C2EDFFDFA4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412560CE-1ED2-4176-AEF0-A6C81F6631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64F7C694-98CB-4AF4-B844-6E4893105A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A811BE27-068E-4CC3-BE61-4DC7BA96765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1924FCCB-9DEB-46B5-AFF4-FA2C540F9F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BCD9267F-8E2A-4D68-90C9-ED1A6338901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2" name="直線コネクタ 341">
          <a:extLst>
            <a:ext uri="{FF2B5EF4-FFF2-40B4-BE49-F238E27FC236}">
              <a16:creationId xmlns:a16="http://schemas.microsoft.com/office/drawing/2014/main" id="{35B69841-EFE3-47A6-A067-08695461D7C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3" name="テキスト ボックス 342">
          <a:extLst>
            <a:ext uri="{FF2B5EF4-FFF2-40B4-BE49-F238E27FC236}">
              <a16:creationId xmlns:a16="http://schemas.microsoft.com/office/drawing/2014/main" id="{EC373E98-99E1-4CBB-8B6E-CBFDB29E703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4" name="直線コネクタ 343">
          <a:extLst>
            <a:ext uri="{FF2B5EF4-FFF2-40B4-BE49-F238E27FC236}">
              <a16:creationId xmlns:a16="http://schemas.microsoft.com/office/drawing/2014/main" id="{DC056B60-BE97-42F7-B651-A6F4A4E7761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5" name="テキスト ボックス 344">
          <a:extLst>
            <a:ext uri="{FF2B5EF4-FFF2-40B4-BE49-F238E27FC236}">
              <a16:creationId xmlns:a16="http://schemas.microsoft.com/office/drawing/2014/main" id="{F599A709-1A43-4A14-AC8E-28806636FC5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6" name="直線コネクタ 345">
          <a:extLst>
            <a:ext uri="{FF2B5EF4-FFF2-40B4-BE49-F238E27FC236}">
              <a16:creationId xmlns:a16="http://schemas.microsoft.com/office/drawing/2014/main" id="{3B44AD75-F932-46BB-BE4C-753CE768291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7" name="テキスト ボックス 346">
          <a:extLst>
            <a:ext uri="{FF2B5EF4-FFF2-40B4-BE49-F238E27FC236}">
              <a16:creationId xmlns:a16="http://schemas.microsoft.com/office/drawing/2014/main" id="{594670D3-A6CA-458D-9366-15F3C2748D9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8" name="直線コネクタ 347">
          <a:extLst>
            <a:ext uri="{FF2B5EF4-FFF2-40B4-BE49-F238E27FC236}">
              <a16:creationId xmlns:a16="http://schemas.microsoft.com/office/drawing/2014/main" id="{A42E1C0E-D65D-4D6A-BCD8-C4FFA277112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9" name="テキスト ボックス 348">
          <a:extLst>
            <a:ext uri="{FF2B5EF4-FFF2-40B4-BE49-F238E27FC236}">
              <a16:creationId xmlns:a16="http://schemas.microsoft.com/office/drawing/2014/main" id="{BF9C9864-AB8A-4C20-AA30-055D3F9B775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0" name="直線コネクタ 349">
          <a:extLst>
            <a:ext uri="{FF2B5EF4-FFF2-40B4-BE49-F238E27FC236}">
              <a16:creationId xmlns:a16="http://schemas.microsoft.com/office/drawing/2014/main" id="{C432C1C0-1AC7-47DE-8D2C-8144509E4F8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1" name="テキスト ボックス 350">
          <a:extLst>
            <a:ext uri="{FF2B5EF4-FFF2-40B4-BE49-F238E27FC236}">
              <a16:creationId xmlns:a16="http://schemas.microsoft.com/office/drawing/2014/main" id="{84F8D36D-D35D-41A8-A1B5-439514C7D3A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2" name="直線コネクタ 351">
          <a:extLst>
            <a:ext uri="{FF2B5EF4-FFF2-40B4-BE49-F238E27FC236}">
              <a16:creationId xmlns:a16="http://schemas.microsoft.com/office/drawing/2014/main" id="{EC25B610-F0D7-4607-B229-0F470208D8D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3" name="テキスト ボックス 352">
          <a:extLst>
            <a:ext uri="{FF2B5EF4-FFF2-40B4-BE49-F238E27FC236}">
              <a16:creationId xmlns:a16="http://schemas.microsoft.com/office/drawing/2014/main" id="{BF854C0D-8E62-4BA5-BC92-7A652B5FD96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0E9FB20D-12AD-4D90-963F-1D3C23134A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10706B75-C648-4032-A853-2D8F93072A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B4D737D3-8637-4D87-97D2-EDD6C813B4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357" name="直線コネクタ 356">
          <a:extLst>
            <a:ext uri="{FF2B5EF4-FFF2-40B4-BE49-F238E27FC236}">
              <a16:creationId xmlns:a16="http://schemas.microsoft.com/office/drawing/2014/main" id="{2F55E252-85E1-4BE3-8799-A59E1ABE7F8C}"/>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58" name="【市民会館】&#10;一人当たり面積最小値テキスト">
          <a:extLst>
            <a:ext uri="{FF2B5EF4-FFF2-40B4-BE49-F238E27FC236}">
              <a16:creationId xmlns:a16="http://schemas.microsoft.com/office/drawing/2014/main" id="{09423A0E-412A-415C-9513-FCA5D1C7472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59" name="直線コネクタ 358">
          <a:extLst>
            <a:ext uri="{FF2B5EF4-FFF2-40B4-BE49-F238E27FC236}">
              <a16:creationId xmlns:a16="http://schemas.microsoft.com/office/drawing/2014/main" id="{0998647D-A621-4F95-8748-864D0AC98B1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360" name="【市民会館】&#10;一人当たり面積最大値テキスト">
          <a:extLst>
            <a:ext uri="{FF2B5EF4-FFF2-40B4-BE49-F238E27FC236}">
              <a16:creationId xmlns:a16="http://schemas.microsoft.com/office/drawing/2014/main" id="{CA360FB0-3A6D-4BC8-8FBA-3C055B46E756}"/>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361" name="直線コネクタ 360">
          <a:extLst>
            <a:ext uri="{FF2B5EF4-FFF2-40B4-BE49-F238E27FC236}">
              <a16:creationId xmlns:a16="http://schemas.microsoft.com/office/drawing/2014/main" id="{EC596229-E46F-4B18-941B-D6B036AB7BE1}"/>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161126</xdr:rowOff>
    </xdr:from>
    <xdr:ext cx="469744" cy="259045"/>
    <xdr:sp macro="" textlink="">
      <xdr:nvSpPr>
        <xdr:cNvPr id="362" name="【市民会館】&#10;一人当たり面積平均値テキスト">
          <a:extLst>
            <a:ext uri="{FF2B5EF4-FFF2-40B4-BE49-F238E27FC236}">
              <a16:creationId xmlns:a16="http://schemas.microsoft.com/office/drawing/2014/main" id="{AAADDBC1-0787-40C3-AD76-09C99D606115}"/>
            </a:ext>
          </a:extLst>
        </xdr:cNvPr>
        <xdr:cNvSpPr txBox="1"/>
      </xdr:nvSpPr>
      <xdr:spPr>
        <a:xfrm>
          <a:off x="10515600" y="1816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363" name="フローチャート: 判断 362">
          <a:extLst>
            <a:ext uri="{FF2B5EF4-FFF2-40B4-BE49-F238E27FC236}">
              <a16:creationId xmlns:a16="http://schemas.microsoft.com/office/drawing/2014/main" id="{8979F5D7-A2F4-4818-B6B2-43F1234557CA}"/>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64" name="フローチャート: 判断 363">
          <a:extLst>
            <a:ext uri="{FF2B5EF4-FFF2-40B4-BE49-F238E27FC236}">
              <a16:creationId xmlns:a16="http://schemas.microsoft.com/office/drawing/2014/main" id="{D30A1559-C74F-455D-B59C-D52523B52CEA}"/>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365" name="フローチャート: 判断 364">
          <a:extLst>
            <a:ext uri="{FF2B5EF4-FFF2-40B4-BE49-F238E27FC236}">
              <a16:creationId xmlns:a16="http://schemas.microsoft.com/office/drawing/2014/main" id="{BB4D0CCB-96A2-4B7F-B467-2F23C3353811}"/>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366" name="フローチャート: 判断 365">
          <a:extLst>
            <a:ext uri="{FF2B5EF4-FFF2-40B4-BE49-F238E27FC236}">
              <a16:creationId xmlns:a16="http://schemas.microsoft.com/office/drawing/2014/main" id="{DBD73BCA-6586-41C4-9163-7DEFDEF41628}"/>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367" name="フローチャート: 判断 366">
          <a:extLst>
            <a:ext uri="{FF2B5EF4-FFF2-40B4-BE49-F238E27FC236}">
              <a16:creationId xmlns:a16="http://schemas.microsoft.com/office/drawing/2014/main" id="{4673109C-77C3-43E1-A918-C5B39D8FEFCA}"/>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3005E30-8726-4020-A3B5-E9844D7DF7A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91E39F1-7982-4EBC-9CFA-D43CA6D2A2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6D9B4DF-39C5-46A2-A66E-BD24FEE9A93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4C886E4-4F9A-421E-B945-04C209457CB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BE6FDD4-7BD0-4C34-958D-4CA4172F4B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129902</xdr:rowOff>
    </xdr:from>
    <xdr:to>
      <xdr:col>55</xdr:col>
      <xdr:colOff>50800</xdr:colOff>
      <xdr:row>101</xdr:row>
      <xdr:rowOff>60052</xdr:rowOff>
    </xdr:to>
    <xdr:sp macro="" textlink="">
      <xdr:nvSpPr>
        <xdr:cNvPr id="373" name="楕円 372">
          <a:extLst>
            <a:ext uri="{FF2B5EF4-FFF2-40B4-BE49-F238E27FC236}">
              <a16:creationId xmlns:a16="http://schemas.microsoft.com/office/drawing/2014/main" id="{29F3429A-E981-46A1-8EF2-6033B451A68D}"/>
            </a:ext>
          </a:extLst>
        </xdr:cNvPr>
        <xdr:cNvSpPr/>
      </xdr:nvSpPr>
      <xdr:spPr>
        <a:xfrm>
          <a:off x="10426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152779</xdr:rowOff>
    </xdr:from>
    <xdr:ext cx="469744" cy="259045"/>
    <xdr:sp macro="" textlink="">
      <xdr:nvSpPr>
        <xdr:cNvPr id="374" name="【市民会館】&#10;一人当たり面積該当値テキスト">
          <a:extLst>
            <a:ext uri="{FF2B5EF4-FFF2-40B4-BE49-F238E27FC236}">
              <a16:creationId xmlns:a16="http://schemas.microsoft.com/office/drawing/2014/main" id="{808FF42E-6914-4E7F-A11B-CF159EE2FB02}"/>
            </a:ext>
          </a:extLst>
        </xdr:cNvPr>
        <xdr:cNvSpPr txBox="1"/>
      </xdr:nvSpPr>
      <xdr:spPr>
        <a:xfrm>
          <a:off x="10515600" y="171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146231</xdr:rowOff>
    </xdr:from>
    <xdr:to>
      <xdr:col>50</xdr:col>
      <xdr:colOff>165100</xdr:colOff>
      <xdr:row>101</xdr:row>
      <xdr:rowOff>76381</xdr:rowOff>
    </xdr:to>
    <xdr:sp macro="" textlink="">
      <xdr:nvSpPr>
        <xdr:cNvPr id="375" name="楕円 374">
          <a:extLst>
            <a:ext uri="{FF2B5EF4-FFF2-40B4-BE49-F238E27FC236}">
              <a16:creationId xmlns:a16="http://schemas.microsoft.com/office/drawing/2014/main" id="{5A3C0DD6-F324-41DD-BA10-F696FE215C0A}"/>
            </a:ext>
          </a:extLst>
        </xdr:cNvPr>
        <xdr:cNvSpPr/>
      </xdr:nvSpPr>
      <xdr:spPr>
        <a:xfrm>
          <a:off x="9588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9252</xdr:rowOff>
    </xdr:from>
    <xdr:to>
      <xdr:col>55</xdr:col>
      <xdr:colOff>0</xdr:colOff>
      <xdr:row>101</xdr:row>
      <xdr:rowOff>25581</xdr:rowOff>
    </xdr:to>
    <xdr:cxnSp macro="">
      <xdr:nvCxnSpPr>
        <xdr:cNvPr id="376" name="直線コネクタ 375">
          <a:extLst>
            <a:ext uri="{FF2B5EF4-FFF2-40B4-BE49-F238E27FC236}">
              <a16:creationId xmlns:a16="http://schemas.microsoft.com/office/drawing/2014/main" id="{1753257B-9286-42D3-AAF8-4C296D6304E3}"/>
            </a:ext>
          </a:extLst>
        </xdr:cNvPr>
        <xdr:cNvCxnSpPr/>
      </xdr:nvCxnSpPr>
      <xdr:spPr>
        <a:xfrm flipV="1">
          <a:off x="9639300" y="173257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11793</xdr:rowOff>
    </xdr:from>
    <xdr:to>
      <xdr:col>46</xdr:col>
      <xdr:colOff>38100</xdr:colOff>
      <xdr:row>101</xdr:row>
      <xdr:rowOff>113393</xdr:rowOff>
    </xdr:to>
    <xdr:sp macro="" textlink="">
      <xdr:nvSpPr>
        <xdr:cNvPr id="377" name="楕円 376">
          <a:extLst>
            <a:ext uri="{FF2B5EF4-FFF2-40B4-BE49-F238E27FC236}">
              <a16:creationId xmlns:a16="http://schemas.microsoft.com/office/drawing/2014/main" id="{8FE24705-A39C-455D-9BDF-5085B1F73BB0}"/>
            </a:ext>
          </a:extLst>
        </xdr:cNvPr>
        <xdr:cNvSpPr/>
      </xdr:nvSpPr>
      <xdr:spPr>
        <a:xfrm>
          <a:off x="869950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25581</xdr:rowOff>
    </xdr:from>
    <xdr:to>
      <xdr:col>50</xdr:col>
      <xdr:colOff>114300</xdr:colOff>
      <xdr:row>101</xdr:row>
      <xdr:rowOff>62593</xdr:rowOff>
    </xdr:to>
    <xdr:cxnSp macro="">
      <xdr:nvCxnSpPr>
        <xdr:cNvPr id="378" name="直線コネクタ 377">
          <a:extLst>
            <a:ext uri="{FF2B5EF4-FFF2-40B4-BE49-F238E27FC236}">
              <a16:creationId xmlns:a16="http://schemas.microsoft.com/office/drawing/2014/main" id="{966FCFD0-A0EC-4DFA-A2F7-820DB9BAC5A3}"/>
            </a:ext>
          </a:extLst>
        </xdr:cNvPr>
        <xdr:cNvCxnSpPr/>
      </xdr:nvCxnSpPr>
      <xdr:spPr>
        <a:xfrm flipV="1">
          <a:off x="8750300" y="17342031"/>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33564</xdr:rowOff>
    </xdr:from>
    <xdr:to>
      <xdr:col>41</xdr:col>
      <xdr:colOff>101600</xdr:colOff>
      <xdr:row>101</xdr:row>
      <xdr:rowOff>135164</xdr:rowOff>
    </xdr:to>
    <xdr:sp macro="" textlink="">
      <xdr:nvSpPr>
        <xdr:cNvPr id="379" name="楕円 378">
          <a:extLst>
            <a:ext uri="{FF2B5EF4-FFF2-40B4-BE49-F238E27FC236}">
              <a16:creationId xmlns:a16="http://schemas.microsoft.com/office/drawing/2014/main" id="{E147E738-F8B7-4518-9602-5022C9442F74}"/>
            </a:ext>
          </a:extLst>
        </xdr:cNvPr>
        <xdr:cNvSpPr/>
      </xdr:nvSpPr>
      <xdr:spPr>
        <a:xfrm>
          <a:off x="7810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62593</xdr:rowOff>
    </xdr:from>
    <xdr:to>
      <xdr:col>45</xdr:col>
      <xdr:colOff>177800</xdr:colOff>
      <xdr:row>101</xdr:row>
      <xdr:rowOff>84364</xdr:rowOff>
    </xdr:to>
    <xdr:cxnSp macro="">
      <xdr:nvCxnSpPr>
        <xdr:cNvPr id="380" name="直線コネクタ 379">
          <a:extLst>
            <a:ext uri="{FF2B5EF4-FFF2-40B4-BE49-F238E27FC236}">
              <a16:creationId xmlns:a16="http://schemas.microsoft.com/office/drawing/2014/main" id="{0BB5E165-48E3-4DA7-9850-11E7A05B36FB}"/>
            </a:ext>
          </a:extLst>
        </xdr:cNvPr>
        <xdr:cNvCxnSpPr/>
      </xdr:nvCxnSpPr>
      <xdr:spPr>
        <a:xfrm flipV="1">
          <a:off x="7861300" y="17379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49893</xdr:rowOff>
    </xdr:from>
    <xdr:to>
      <xdr:col>36</xdr:col>
      <xdr:colOff>165100</xdr:colOff>
      <xdr:row>101</xdr:row>
      <xdr:rowOff>151493</xdr:rowOff>
    </xdr:to>
    <xdr:sp macro="" textlink="">
      <xdr:nvSpPr>
        <xdr:cNvPr id="381" name="楕円 380">
          <a:extLst>
            <a:ext uri="{FF2B5EF4-FFF2-40B4-BE49-F238E27FC236}">
              <a16:creationId xmlns:a16="http://schemas.microsoft.com/office/drawing/2014/main" id="{EBB38638-3DA7-4706-ACAC-794EC5D53DA3}"/>
            </a:ext>
          </a:extLst>
        </xdr:cNvPr>
        <xdr:cNvSpPr/>
      </xdr:nvSpPr>
      <xdr:spPr>
        <a:xfrm>
          <a:off x="6921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84364</xdr:rowOff>
    </xdr:from>
    <xdr:to>
      <xdr:col>41</xdr:col>
      <xdr:colOff>50800</xdr:colOff>
      <xdr:row>101</xdr:row>
      <xdr:rowOff>100693</xdr:rowOff>
    </xdr:to>
    <xdr:cxnSp macro="">
      <xdr:nvCxnSpPr>
        <xdr:cNvPr id="382" name="直線コネクタ 381">
          <a:extLst>
            <a:ext uri="{FF2B5EF4-FFF2-40B4-BE49-F238E27FC236}">
              <a16:creationId xmlns:a16="http://schemas.microsoft.com/office/drawing/2014/main" id="{9B7DC234-7906-403E-B30D-80FC9A2F68FD}"/>
            </a:ext>
          </a:extLst>
        </xdr:cNvPr>
        <xdr:cNvCxnSpPr/>
      </xdr:nvCxnSpPr>
      <xdr:spPr>
        <a:xfrm flipV="1">
          <a:off x="6972300" y="17400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383" name="n_1aveValue【市民会館】&#10;一人当たり面積">
          <a:extLst>
            <a:ext uri="{FF2B5EF4-FFF2-40B4-BE49-F238E27FC236}">
              <a16:creationId xmlns:a16="http://schemas.microsoft.com/office/drawing/2014/main" id="{3F5CC262-E1AA-4285-88DF-594F39F8AC35}"/>
            </a:ext>
          </a:extLst>
        </xdr:cNvPr>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115950</xdr:rowOff>
    </xdr:from>
    <xdr:ext cx="469744" cy="259045"/>
    <xdr:sp macro="" textlink="">
      <xdr:nvSpPr>
        <xdr:cNvPr id="384" name="n_2aveValue【市民会館】&#10;一人当たり面積">
          <a:extLst>
            <a:ext uri="{FF2B5EF4-FFF2-40B4-BE49-F238E27FC236}">
              <a16:creationId xmlns:a16="http://schemas.microsoft.com/office/drawing/2014/main" id="{43BDE06A-AEFC-4A96-B943-D8C639C8E14B}"/>
            </a:ext>
          </a:extLst>
        </xdr:cNvPr>
        <xdr:cNvSpPr txBox="1"/>
      </xdr:nvSpPr>
      <xdr:spPr>
        <a:xfrm>
          <a:off x="8515427"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385" name="n_3aveValue【市民会館】&#10;一人当たり面積">
          <a:extLst>
            <a:ext uri="{FF2B5EF4-FFF2-40B4-BE49-F238E27FC236}">
              <a16:creationId xmlns:a16="http://schemas.microsoft.com/office/drawing/2014/main" id="{B8090D9A-A83B-425F-A7C1-367E1D350EED}"/>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23965</xdr:rowOff>
    </xdr:from>
    <xdr:ext cx="469744" cy="259045"/>
    <xdr:sp macro="" textlink="">
      <xdr:nvSpPr>
        <xdr:cNvPr id="386" name="n_4aveValue【市民会館】&#10;一人当たり面積">
          <a:extLst>
            <a:ext uri="{FF2B5EF4-FFF2-40B4-BE49-F238E27FC236}">
              <a16:creationId xmlns:a16="http://schemas.microsoft.com/office/drawing/2014/main" id="{7B83DB00-408B-4238-8789-EF8D19DAD9DC}"/>
            </a:ext>
          </a:extLst>
        </xdr:cNvPr>
        <xdr:cNvSpPr txBox="1"/>
      </xdr:nvSpPr>
      <xdr:spPr>
        <a:xfrm>
          <a:off x="6737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92908</xdr:rowOff>
    </xdr:from>
    <xdr:ext cx="469744" cy="259045"/>
    <xdr:sp macro="" textlink="">
      <xdr:nvSpPr>
        <xdr:cNvPr id="387" name="n_1mainValue【市民会館】&#10;一人当たり面積">
          <a:extLst>
            <a:ext uri="{FF2B5EF4-FFF2-40B4-BE49-F238E27FC236}">
              <a16:creationId xmlns:a16="http://schemas.microsoft.com/office/drawing/2014/main" id="{974FF92E-086D-411D-AF3F-F9A561532017}"/>
            </a:ext>
          </a:extLst>
        </xdr:cNvPr>
        <xdr:cNvSpPr txBox="1"/>
      </xdr:nvSpPr>
      <xdr:spPr>
        <a:xfrm>
          <a:off x="9391727" y="1706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129920</xdr:rowOff>
    </xdr:from>
    <xdr:ext cx="469744" cy="259045"/>
    <xdr:sp macro="" textlink="">
      <xdr:nvSpPr>
        <xdr:cNvPr id="388" name="n_2mainValue【市民会館】&#10;一人当たり面積">
          <a:extLst>
            <a:ext uri="{FF2B5EF4-FFF2-40B4-BE49-F238E27FC236}">
              <a16:creationId xmlns:a16="http://schemas.microsoft.com/office/drawing/2014/main" id="{527CE90D-720E-404F-9DB6-4B27D65E003D}"/>
            </a:ext>
          </a:extLst>
        </xdr:cNvPr>
        <xdr:cNvSpPr txBox="1"/>
      </xdr:nvSpPr>
      <xdr:spPr>
        <a:xfrm>
          <a:off x="8515427" y="171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151691</xdr:rowOff>
    </xdr:from>
    <xdr:ext cx="469744" cy="259045"/>
    <xdr:sp macro="" textlink="">
      <xdr:nvSpPr>
        <xdr:cNvPr id="389" name="n_3mainValue【市民会館】&#10;一人当たり面積">
          <a:extLst>
            <a:ext uri="{FF2B5EF4-FFF2-40B4-BE49-F238E27FC236}">
              <a16:creationId xmlns:a16="http://schemas.microsoft.com/office/drawing/2014/main" id="{BB2579B9-E332-48F1-BA68-D7A36FF25BE8}"/>
            </a:ext>
          </a:extLst>
        </xdr:cNvPr>
        <xdr:cNvSpPr txBox="1"/>
      </xdr:nvSpPr>
      <xdr:spPr>
        <a:xfrm>
          <a:off x="76264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168020</xdr:rowOff>
    </xdr:from>
    <xdr:ext cx="469744" cy="259045"/>
    <xdr:sp macro="" textlink="">
      <xdr:nvSpPr>
        <xdr:cNvPr id="390" name="n_4mainValue【市民会館】&#10;一人当たり面積">
          <a:extLst>
            <a:ext uri="{FF2B5EF4-FFF2-40B4-BE49-F238E27FC236}">
              <a16:creationId xmlns:a16="http://schemas.microsoft.com/office/drawing/2014/main" id="{B06509E7-4950-4007-B774-0CCC770822A4}"/>
            </a:ext>
          </a:extLst>
        </xdr:cNvPr>
        <xdr:cNvSpPr txBox="1"/>
      </xdr:nvSpPr>
      <xdr:spPr>
        <a:xfrm>
          <a:off x="6737427" y="171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92A3796-478E-435F-98AD-314E2FC6C8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B2025A6-BB58-459A-9324-9C1791B5F5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045458C-430E-4F8C-8397-0A21FBF825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908E17A-70E6-484B-A204-D6E42FA8F3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FA94D7E-0DB4-4691-9C03-46E7325C9E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48AB18C-6FC8-43B8-866C-E369E47F39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C38CF93-98AE-477C-B770-30499188A1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F55F4F7-A54C-4C17-9347-83EFD643A46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D91C66F6-44BE-43F1-A052-E3D8D6BDBD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1BBBE250-8685-4A9C-BA11-FD47473126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9ED73396-55D8-4190-AB7B-F16389AED5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449614D2-40FC-47C3-BFED-C315C2BD66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BC097930-FCF5-46BF-A466-DD48755CA1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557F8CF3-EFB6-4AB8-A740-6490C380C2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9FEF18C7-9253-429D-B391-4B5C36F2E9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3879BDC0-9705-48F6-8BF7-898C69885F3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C05D7CE7-9067-4791-853D-F3BA9E4DD5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83E66148-9B8B-4915-A463-965A0E0F45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44AFF4AE-4A0F-484D-A231-399C35AFFC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B4DE1F39-85CC-40CF-B053-624AF6BBDB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701E63A9-D2D7-4B5E-8B2B-2CC1E57FCA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DDB958A5-C5B2-4C0B-AB39-641469D7DF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E38E89B0-DD03-44CF-BE80-02A072750E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2DC4FC4F-0503-4D1B-9694-185BB9115B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B3ECBCA-6214-495E-9C23-8E1E600C3B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BC6B9223-CAEE-4039-8AA7-32891E2E7B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8A1EB022-4C4F-4B9F-89C5-9FE9E9549A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4C036A9F-23B6-4254-92DA-A78526CBF9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5CA75658-5DAE-4C2D-8C44-7F54EB79246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11311831-879D-4567-A809-8E8BCC64F4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D9DDB98E-F57B-4050-B7C2-AA83A8DE362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F1A9F624-CF02-40EF-B05D-CDA3FF89570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C658A9C-EF32-42D8-93AA-0BE68A182F4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92DC7160-ECA1-412E-B513-3D247CDCB7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5BE2769C-E15A-4021-8DC4-0D9479FF053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2AE36247-3BB4-45CA-8A27-4296784169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BC2A1C9E-27CA-4EEE-AD6C-F823E4F200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13D0049E-2E9D-4AC6-96DC-4A5DC2D234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32A1246F-A6AD-42C9-824D-8357CE0C922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71CFD75B-3AC5-4917-ADAD-2C41D2E22E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31" name="直線コネクタ 430">
          <a:extLst>
            <a:ext uri="{FF2B5EF4-FFF2-40B4-BE49-F238E27FC236}">
              <a16:creationId xmlns:a16="http://schemas.microsoft.com/office/drawing/2014/main" id="{7A8672F7-594B-4642-B55F-4351F2FF7FBA}"/>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保健センター・保健所】&#10;有形固定資産減価償却率最小値テキスト">
          <a:extLst>
            <a:ext uri="{FF2B5EF4-FFF2-40B4-BE49-F238E27FC236}">
              <a16:creationId xmlns:a16="http://schemas.microsoft.com/office/drawing/2014/main" id="{1C2575D6-0AB3-487C-8CDE-5CB81EC48CC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8904CB7D-32D2-4E1F-9535-0ACE5C019E6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id="{BCB04E7E-AF1C-4C9E-A3A6-410381FB2E57}"/>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5" name="直線コネクタ 434">
          <a:extLst>
            <a:ext uri="{FF2B5EF4-FFF2-40B4-BE49-F238E27FC236}">
              <a16:creationId xmlns:a16="http://schemas.microsoft.com/office/drawing/2014/main" id="{8804A351-3866-42C2-9EBE-8B4627CEF07F}"/>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88C73318-815E-4E76-81A7-2511912EFF5A}"/>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7" name="フローチャート: 判断 436">
          <a:extLst>
            <a:ext uri="{FF2B5EF4-FFF2-40B4-BE49-F238E27FC236}">
              <a16:creationId xmlns:a16="http://schemas.microsoft.com/office/drawing/2014/main" id="{6F250A19-DD3C-4A4F-AB9F-538C624DF101}"/>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8" name="フローチャート: 判断 437">
          <a:extLst>
            <a:ext uri="{FF2B5EF4-FFF2-40B4-BE49-F238E27FC236}">
              <a16:creationId xmlns:a16="http://schemas.microsoft.com/office/drawing/2014/main" id="{BE852704-9A7B-4F99-A2C2-57FD7CE66924}"/>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39" name="フローチャート: 判断 438">
          <a:extLst>
            <a:ext uri="{FF2B5EF4-FFF2-40B4-BE49-F238E27FC236}">
              <a16:creationId xmlns:a16="http://schemas.microsoft.com/office/drawing/2014/main" id="{F2B046F2-05C5-497D-A2E8-3F178CDEC7F1}"/>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40" name="フローチャート: 判断 439">
          <a:extLst>
            <a:ext uri="{FF2B5EF4-FFF2-40B4-BE49-F238E27FC236}">
              <a16:creationId xmlns:a16="http://schemas.microsoft.com/office/drawing/2014/main" id="{F0FEEDAB-B749-444D-A5AE-76BEFCBA3345}"/>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41" name="フローチャート: 判断 440">
          <a:extLst>
            <a:ext uri="{FF2B5EF4-FFF2-40B4-BE49-F238E27FC236}">
              <a16:creationId xmlns:a16="http://schemas.microsoft.com/office/drawing/2014/main" id="{34B6976F-B13F-4209-ACE3-E0ED3F6089BB}"/>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D4FED01F-9355-44BF-A7BB-64F47D240D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3BA32A8-1A29-42FD-8BB5-C06DAD28F7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C380D17-9166-4B2B-9141-907AC87858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70EFF7EA-27A7-4F05-B706-299F9905EB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C0283B0-7C98-478F-AF97-A602B93269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447" name="楕円 446">
          <a:extLst>
            <a:ext uri="{FF2B5EF4-FFF2-40B4-BE49-F238E27FC236}">
              <a16:creationId xmlns:a16="http://schemas.microsoft.com/office/drawing/2014/main" id="{329FAADB-56F0-44E5-903E-52ACE8AF6F16}"/>
            </a:ext>
          </a:extLst>
        </xdr:cNvPr>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227D6E9A-AAD5-47D2-9C77-CE53B21AB381}"/>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449" name="楕円 448">
          <a:extLst>
            <a:ext uri="{FF2B5EF4-FFF2-40B4-BE49-F238E27FC236}">
              <a16:creationId xmlns:a16="http://schemas.microsoft.com/office/drawing/2014/main" id="{387461F8-E646-4D2C-BBA9-0029687C7CAA}"/>
            </a:ext>
          </a:extLst>
        </xdr:cNvPr>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76200</xdr:rowOff>
    </xdr:to>
    <xdr:cxnSp macro="">
      <xdr:nvCxnSpPr>
        <xdr:cNvPr id="450" name="直線コネクタ 449">
          <a:extLst>
            <a:ext uri="{FF2B5EF4-FFF2-40B4-BE49-F238E27FC236}">
              <a16:creationId xmlns:a16="http://schemas.microsoft.com/office/drawing/2014/main" id="{D06DCEB1-7F4E-48C2-8B81-04E83F66595F}"/>
            </a:ext>
          </a:extLst>
        </xdr:cNvPr>
        <xdr:cNvCxnSpPr/>
      </xdr:nvCxnSpPr>
      <xdr:spPr>
        <a:xfrm>
          <a:off x="15481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451" name="楕円 450">
          <a:extLst>
            <a:ext uri="{FF2B5EF4-FFF2-40B4-BE49-F238E27FC236}">
              <a16:creationId xmlns:a16="http://schemas.microsoft.com/office/drawing/2014/main" id="{3D9E5D70-ACE9-4069-9A60-CC79E0819260}"/>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38100</xdr:rowOff>
    </xdr:to>
    <xdr:cxnSp macro="">
      <xdr:nvCxnSpPr>
        <xdr:cNvPr id="452" name="直線コネクタ 451">
          <a:extLst>
            <a:ext uri="{FF2B5EF4-FFF2-40B4-BE49-F238E27FC236}">
              <a16:creationId xmlns:a16="http://schemas.microsoft.com/office/drawing/2014/main" id="{A0BF341F-C1DE-46F3-B150-C6F0DDC3FD79}"/>
            </a:ext>
          </a:extLst>
        </xdr:cNvPr>
        <xdr:cNvCxnSpPr/>
      </xdr:nvCxnSpPr>
      <xdr:spPr>
        <a:xfrm>
          <a:off x="14592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53" name="楕円 452">
          <a:extLst>
            <a:ext uri="{FF2B5EF4-FFF2-40B4-BE49-F238E27FC236}">
              <a16:creationId xmlns:a16="http://schemas.microsoft.com/office/drawing/2014/main" id="{3375679E-D86D-4DDA-B67B-CF7215E2AF9D}"/>
            </a:ext>
          </a:extLst>
        </xdr:cNvPr>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0</xdr:rowOff>
    </xdr:to>
    <xdr:cxnSp macro="">
      <xdr:nvCxnSpPr>
        <xdr:cNvPr id="454" name="直線コネクタ 453">
          <a:extLst>
            <a:ext uri="{FF2B5EF4-FFF2-40B4-BE49-F238E27FC236}">
              <a16:creationId xmlns:a16="http://schemas.microsoft.com/office/drawing/2014/main" id="{124846CA-B0CE-4207-9968-B1D73E3FA4E3}"/>
            </a:ext>
          </a:extLst>
        </xdr:cNvPr>
        <xdr:cNvCxnSpPr/>
      </xdr:nvCxnSpPr>
      <xdr:spPr>
        <a:xfrm>
          <a:off x="13703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455" name="楕円 454">
          <a:extLst>
            <a:ext uri="{FF2B5EF4-FFF2-40B4-BE49-F238E27FC236}">
              <a16:creationId xmlns:a16="http://schemas.microsoft.com/office/drawing/2014/main" id="{F77848F1-E96E-4A6F-BA0D-E16C0ACA4216}"/>
            </a:ext>
          </a:extLst>
        </xdr:cNvPr>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133350</xdr:rowOff>
    </xdr:to>
    <xdr:cxnSp macro="">
      <xdr:nvCxnSpPr>
        <xdr:cNvPr id="456" name="直線コネクタ 455">
          <a:extLst>
            <a:ext uri="{FF2B5EF4-FFF2-40B4-BE49-F238E27FC236}">
              <a16:creationId xmlns:a16="http://schemas.microsoft.com/office/drawing/2014/main" id="{588A29F8-723E-4105-B698-EE267333A09C}"/>
            </a:ext>
          </a:extLst>
        </xdr:cNvPr>
        <xdr:cNvCxnSpPr/>
      </xdr:nvCxnSpPr>
      <xdr:spPr>
        <a:xfrm>
          <a:off x="12814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7C911703-4300-41BE-8B43-A32690DAE044}"/>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F7F167DC-F0EE-4B85-BA1F-11EBE5D98FF5}"/>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6B932DE8-AC9A-4F71-AF80-6B2B4E23F111}"/>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7B69C0F7-466B-45E8-960A-0F80B3D6258C}"/>
            </a:ext>
          </a:extLst>
        </xdr:cNvPr>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AB817290-805E-4616-A5F1-06FF6762CD72}"/>
            </a:ext>
          </a:extLst>
        </xdr:cNvPr>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ACD38E86-7FCA-4DE8-9CD3-09EDFD837B27}"/>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CBEE3542-7736-49CB-95D4-3AA7DC29B268}"/>
            </a:ext>
          </a:extLst>
        </xdr:cNvPr>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EAB0A09E-66D0-49C4-A616-5BEEB25952CC}"/>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67298516-2EAD-4031-8890-223C66975B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8BB1BD2A-7CE9-4C8A-80E8-EC780B9428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F32FBA89-5075-41A8-A24E-77C701DB2E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68192131-30D4-42CE-BDD2-FDAC44846C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75F64764-BCEA-498D-8649-5DA0C2990A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6912BE22-11DE-4EBD-95D4-DF687553F6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8F6D1F99-62EE-445A-94FC-99B38B3385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57AA7B36-4E4A-4236-9368-E192F746F4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22D44701-8E3D-40F3-BE14-B95832C209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92F04F65-9968-49E3-A277-92581421E5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53339AB6-FA83-4862-A7F3-F538E1C958F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a:extLst>
            <a:ext uri="{FF2B5EF4-FFF2-40B4-BE49-F238E27FC236}">
              <a16:creationId xmlns:a16="http://schemas.microsoft.com/office/drawing/2014/main" id="{BF036E45-6AB1-4547-AF98-A9C23BA081F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id="{ABC3954B-1C27-483C-AE46-DDADE864586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a:extLst>
            <a:ext uri="{FF2B5EF4-FFF2-40B4-BE49-F238E27FC236}">
              <a16:creationId xmlns:a16="http://schemas.microsoft.com/office/drawing/2014/main" id="{CC455487-E989-43AB-B65E-C63760E1B55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id="{D92CB04B-ABD4-4C8E-92F8-F3D1B0D236F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a:extLst>
            <a:ext uri="{FF2B5EF4-FFF2-40B4-BE49-F238E27FC236}">
              <a16:creationId xmlns:a16="http://schemas.microsoft.com/office/drawing/2014/main" id="{C0CDC03A-D6EE-4050-BD1E-92563BCD250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30F37C83-7CE3-417D-AB94-4894D91489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a:extLst>
            <a:ext uri="{FF2B5EF4-FFF2-40B4-BE49-F238E27FC236}">
              <a16:creationId xmlns:a16="http://schemas.microsoft.com/office/drawing/2014/main" id="{5412E98D-8104-4358-B508-1016085C130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CE83AAFC-6079-4491-915A-F7075867E5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45E40C58-36D4-4C11-9C50-9B56D3B4AF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AC2DA11A-88B0-4AC1-A812-B799BCD6A5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86" name="直線コネクタ 485">
          <a:extLst>
            <a:ext uri="{FF2B5EF4-FFF2-40B4-BE49-F238E27FC236}">
              <a16:creationId xmlns:a16="http://schemas.microsoft.com/office/drawing/2014/main" id="{A7707ADF-7815-4F96-AD4C-EF9ADA5D435D}"/>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B1EBDCDD-7E36-4FBA-BCCE-E60F347173C0}"/>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88" name="直線コネクタ 487">
          <a:extLst>
            <a:ext uri="{FF2B5EF4-FFF2-40B4-BE49-F238E27FC236}">
              <a16:creationId xmlns:a16="http://schemas.microsoft.com/office/drawing/2014/main" id="{A519BC72-9A34-4230-957C-02B4BBF34F29}"/>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6B441632-3E49-438C-AF37-68E2050AD8A7}"/>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90" name="直線コネクタ 489">
          <a:extLst>
            <a:ext uri="{FF2B5EF4-FFF2-40B4-BE49-F238E27FC236}">
              <a16:creationId xmlns:a16="http://schemas.microsoft.com/office/drawing/2014/main" id="{31231B7F-E97A-4CEF-92D5-6BD3EA01874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14661061-42F9-4D5E-9D50-44E368D3163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2" name="フローチャート: 判断 491">
          <a:extLst>
            <a:ext uri="{FF2B5EF4-FFF2-40B4-BE49-F238E27FC236}">
              <a16:creationId xmlns:a16="http://schemas.microsoft.com/office/drawing/2014/main" id="{B79AF20B-21D1-41B6-8ADF-7933237C050E}"/>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3" name="フローチャート: 判断 492">
          <a:extLst>
            <a:ext uri="{FF2B5EF4-FFF2-40B4-BE49-F238E27FC236}">
              <a16:creationId xmlns:a16="http://schemas.microsoft.com/office/drawing/2014/main" id="{B9B7FCEB-63B8-4B23-A151-020CEB084E87}"/>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94" name="フローチャート: 判断 493">
          <a:extLst>
            <a:ext uri="{FF2B5EF4-FFF2-40B4-BE49-F238E27FC236}">
              <a16:creationId xmlns:a16="http://schemas.microsoft.com/office/drawing/2014/main" id="{B8E2768D-9D27-4A1C-A1B6-CAFB7DB1519F}"/>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95" name="フローチャート: 判断 494">
          <a:extLst>
            <a:ext uri="{FF2B5EF4-FFF2-40B4-BE49-F238E27FC236}">
              <a16:creationId xmlns:a16="http://schemas.microsoft.com/office/drawing/2014/main" id="{B87E1004-B560-4A00-88D9-EF7AEA21186F}"/>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96" name="フローチャート: 判断 495">
          <a:extLst>
            <a:ext uri="{FF2B5EF4-FFF2-40B4-BE49-F238E27FC236}">
              <a16:creationId xmlns:a16="http://schemas.microsoft.com/office/drawing/2014/main" id="{E73D45ED-D2A9-473E-B438-5D762063FA29}"/>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680BED3-C844-4754-97B4-0FBE9E29B5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6783F0A-42D9-4B1A-85E3-6B13E5E324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CB42513-7B34-45C7-9597-6DB83D0D85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F9BF379-0191-4130-A390-FE8831E355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99F29A4-8F77-4F67-AC3D-794CC171AD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502" name="楕円 501">
          <a:extLst>
            <a:ext uri="{FF2B5EF4-FFF2-40B4-BE49-F238E27FC236}">
              <a16:creationId xmlns:a16="http://schemas.microsoft.com/office/drawing/2014/main" id="{C425A500-F206-491C-96D3-03B9733B8998}"/>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7BD02056-A55E-48BD-B16F-E940C17C194D}"/>
            </a:ext>
          </a:extLst>
        </xdr:cNvPr>
        <xdr:cNvSpPr txBox="1"/>
      </xdr:nvSpPr>
      <xdr:spPr>
        <a:xfrm>
          <a:off x="22199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504" name="楕円 503">
          <a:extLst>
            <a:ext uri="{FF2B5EF4-FFF2-40B4-BE49-F238E27FC236}">
              <a16:creationId xmlns:a16="http://schemas.microsoft.com/office/drawing/2014/main" id="{9B7B849E-D24C-435D-BBC2-1F730E341BA7}"/>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4572</xdr:rowOff>
    </xdr:to>
    <xdr:cxnSp macro="">
      <xdr:nvCxnSpPr>
        <xdr:cNvPr id="505" name="直線コネクタ 504">
          <a:extLst>
            <a:ext uri="{FF2B5EF4-FFF2-40B4-BE49-F238E27FC236}">
              <a16:creationId xmlns:a16="http://schemas.microsoft.com/office/drawing/2014/main" id="{FE56133E-8D01-4BE9-8A9C-D3F6A57349DF}"/>
            </a:ext>
          </a:extLst>
        </xdr:cNvPr>
        <xdr:cNvCxnSpPr/>
      </xdr:nvCxnSpPr>
      <xdr:spPr>
        <a:xfrm flipV="1">
          <a:off x="21323300" y="1080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506" name="楕円 505">
          <a:extLst>
            <a:ext uri="{FF2B5EF4-FFF2-40B4-BE49-F238E27FC236}">
              <a16:creationId xmlns:a16="http://schemas.microsoft.com/office/drawing/2014/main" id="{00146409-D6F5-47C2-B646-BD2DFC2884FB}"/>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9144</xdr:rowOff>
    </xdr:to>
    <xdr:cxnSp macro="">
      <xdr:nvCxnSpPr>
        <xdr:cNvPr id="507" name="直線コネクタ 506">
          <a:extLst>
            <a:ext uri="{FF2B5EF4-FFF2-40B4-BE49-F238E27FC236}">
              <a16:creationId xmlns:a16="http://schemas.microsoft.com/office/drawing/2014/main" id="{9E608710-5C9A-44C8-AE30-8B9B4C20A4F4}"/>
            </a:ext>
          </a:extLst>
        </xdr:cNvPr>
        <xdr:cNvCxnSpPr/>
      </xdr:nvCxnSpPr>
      <xdr:spPr>
        <a:xfrm flipV="1">
          <a:off x="20434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08" name="楕円 507">
          <a:extLst>
            <a:ext uri="{FF2B5EF4-FFF2-40B4-BE49-F238E27FC236}">
              <a16:creationId xmlns:a16="http://schemas.microsoft.com/office/drawing/2014/main" id="{54ECF423-8796-4B2B-A278-6C3BCC9B6F1E}"/>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11430</xdr:rowOff>
    </xdr:to>
    <xdr:cxnSp macro="">
      <xdr:nvCxnSpPr>
        <xdr:cNvPr id="509" name="直線コネクタ 508">
          <a:extLst>
            <a:ext uri="{FF2B5EF4-FFF2-40B4-BE49-F238E27FC236}">
              <a16:creationId xmlns:a16="http://schemas.microsoft.com/office/drawing/2014/main" id="{84873773-275B-4610-B1A6-E8069C4E98FF}"/>
            </a:ext>
          </a:extLst>
        </xdr:cNvPr>
        <xdr:cNvCxnSpPr/>
      </xdr:nvCxnSpPr>
      <xdr:spPr>
        <a:xfrm flipV="1">
          <a:off x="19545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134366</xdr:rowOff>
    </xdr:from>
    <xdr:to>
      <xdr:col>98</xdr:col>
      <xdr:colOff>38100</xdr:colOff>
      <xdr:row>63</xdr:row>
      <xdr:rowOff>64516</xdr:rowOff>
    </xdr:to>
    <xdr:sp macro="" textlink="">
      <xdr:nvSpPr>
        <xdr:cNvPr id="510" name="楕円 509">
          <a:extLst>
            <a:ext uri="{FF2B5EF4-FFF2-40B4-BE49-F238E27FC236}">
              <a16:creationId xmlns:a16="http://schemas.microsoft.com/office/drawing/2014/main" id="{6FA60D9D-1166-4ABD-B819-25769196B323}"/>
            </a:ext>
          </a:extLst>
        </xdr:cNvPr>
        <xdr:cNvSpPr/>
      </xdr:nvSpPr>
      <xdr:spPr>
        <a:xfrm>
          <a:off x="18605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13716</xdr:rowOff>
    </xdr:to>
    <xdr:cxnSp macro="">
      <xdr:nvCxnSpPr>
        <xdr:cNvPr id="511" name="直線コネクタ 510">
          <a:extLst>
            <a:ext uri="{FF2B5EF4-FFF2-40B4-BE49-F238E27FC236}">
              <a16:creationId xmlns:a16="http://schemas.microsoft.com/office/drawing/2014/main" id="{84CFD4C3-2BA6-4CCD-8716-F01A6C7DD384}"/>
            </a:ext>
          </a:extLst>
        </xdr:cNvPr>
        <xdr:cNvCxnSpPr/>
      </xdr:nvCxnSpPr>
      <xdr:spPr>
        <a:xfrm flipV="1">
          <a:off x="18656300" y="108127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12" name="n_1aveValue【保健センター・保健所】&#10;一人当たり面積">
          <a:extLst>
            <a:ext uri="{FF2B5EF4-FFF2-40B4-BE49-F238E27FC236}">
              <a16:creationId xmlns:a16="http://schemas.microsoft.com/office/drawing/2014/main" id="{B412F667-F1D0-4F30-971E-56C7C4BE8048}"/>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13" name="n_2aveValue【保健センター・保健所】&#10;一人当たり面積">
          <a:extLst>
            <a:ext uri="{FF2B5EF4-FFF2-40B4-BE49-F238E27FC236}">
              <a16:creationId xmlns:a16="http://schemas.microsoft.com/office/drawing/2014/main" id="{84A3CD11-C8A7-4283-ADAA-AB6A9BCAA156}"/>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514" name="n_3aveValue【保健センター・保健所】&#10;一人当たり面積">
          <a:extLst>
            <a:ext uri="{FF2B5EF4-FFF2-40B4-BE49-F238E27FC236}">
              <a16:creationId xmlns:a16="http://schemas.microsoft.com/office/drawing/2014/main" id="{82E93126-FB71-4A9E-A87D-35D5A0C31B12}"/>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515" name="n_4aveValue【保健センター・保健所】&#10;一人当たり面積">
          <a:extLst>
            <a:ext uri="{FF2B5EF4-FFF2-40B4-BE49-F238E27FC236}">
              <a16:creationId xmlns:a16="http://schemas.microsoft.com/office/drawing/2014/main" id="{C1915D22-7BCD-4E96-9C2B-40468190DB1A}"/>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516" name="n_1mainValue【保健センター・保健所】&#10;一人当たり面積">
          <a:extLst>
            <a:ext uri="{FF2B5EF4-FFF2-40B4-BE49-F238E27FC236}">
              <a16:creationId xmlns:a16="http://schemas.microsoft.com/office/drawing/2014/main" id="{79143A45-D929-4292-B147-4862371D3742}"/>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517" name="n_2mainValue【保健センター・保健所】&#10;一人当たり面積">
          <a:extLst>
            <a:ext uri="{FF2B5EF4-FFF2-40B4-BE49-F238E27FC236}">
              <a16:creationId xmlns:a16="http://schemas.microsoft.com/office/drawing/2014/main" id="{F431BAE2-32E4-4C89-BB00-A76CAA092E20}"/>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8" name="n_3mainValue【保健センター・保健所】&#10;一人当たり面積">
          <a:extLst>
            <a:ext uri="{FF2B5EF4-FFF2-40B4-BE49-F238E27FC236}">
              <a16:creationId xmlns:a16="http://schemas.microsoft.com/office/drawing/2014/main" id="{59A84364-E02E-4D95-BE22-D35424A81A03}"/>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55643</xdr:rowOff>
    </xdr:from>
    <xdr:ext cx="469744" cy="259045"/>
    <xdr:sp macro="" textlink="">
      <xdr:nvSpPr>
        <xdr:cNvPr id="519" name="n_4mainValue【保健センター・保健所】&#10;一人当たり面積">
          <a:extLst>
            <a:ext uri="{FF2B5EF4-FFF2-40B4-BE49-F238E27FC236}">
              <a16:creationId xmlns:a16="http://schemas.microsoft.com/office/drawing/2014/main" id="{5F4D74FA-7509-4F92-8DA0-2B135D75ADB3}"/>
            </a:ext>
          </a:extLst>
        </xdr:cNvPr>
        <xdr:cNvSpPr txBox="1"/>
      </xdr:nvSpPr>
      <xdr:spPr>
        <a:xfrm>
          <a:off x="18421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743A1244-4116-4D68-870D-3BE5FC4F38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93E356D5-F224-4547-9063-701EE624E1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50955E2C-1A8D-4B92-A48A-4B8CF0C185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24F28728-3A49-43D3-8838-462FEA5906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355440C1-AA20-4F49-846C-3CE8A184FC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E7FE1EFC-1651-44D1-A797-A478FD4CAC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A93BE9AF-0D85-42D8-BA38-EFC6CDAE55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ADD9FD30-B23F-4195-B6CE-EF75300326B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FE483A7B-1DB6-4FD2-973F-C3A9594127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FCEFB48A-19BD-4FAC-BDCF-E000C1AE2A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E60C645A-2700-4F92-9736-7C2A9E1D10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6CF7BDA4-69AD-410A-9DD4-5F0D46E278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B8268B58-797C-4261-B423-7F2EA8811E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78DEF78C-C6C7-4F7D-842B-241A5303F0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FC312BEC-5124-4C8E-A47C-A25EBA8E70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9996DBE2-0813-459F-AD26-0750F229D5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80DDA119-9CEE-496C-A38F-7B83D0ABC8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A3186D4B-6897-4916-A096-7732F110D1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BDD1E949-7CA0-421D-9B66-21A2CBC827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8950470A-A38B-465B-BBFF-8F2EB0169C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86EC8E4F-A0CC-422E-B691-1E0CA4ABC8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D913961F-58D3-468A-880D-3DD09DFD4E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E62E16B7-79FF-4F27-A6BD-60339ED2C9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E7424B2B-450F-4FB0-997C-B42589B64F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551E0B77-BA47-4DF2-BED4-8194F91079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C131F065-B922-4BB9-A3B9-3083748EBD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1BC7BB00-5709-49DB-91E7-E3DCC05952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82CB2A1A-8C16-4BF0-9DFF-1F9DEFD96C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60E89C34-57E4-42B1-B1A4-70FBAD6E93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3CA39905-0A4F-4225-AA7E-4678413206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E753B2B4-E286-4EE7-9CF0-501B51840C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E99F2514-C9AF-4E76-8FDE-9F3BA66D55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943AC90D-8026-48A8-869F-3805000FCC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225E7A8A-E5CB-469E-8727-6C2D202E4E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1C091568-F229-4A25-9CB6-767AF0D630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E49C48B1-EA0E-49AA-A03D-8AED05A976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8438A3B2-8E82-4466-AD64-F26AE4DC8C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E93C2FD6-BAFA-4FCF-B98F-87B08E511CA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836449B1-AF96-4611-BFB5-69D8211CAA8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520BE39E-42F5-4862-8D00-ED3959B00A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0D3143C7-E7BC-46F2-8AEB-67A9CB93BD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3112AA44-91AC-4F5C-8B39-9984581E762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D5996FB0-FC59-4BA7-85C5-B67FD7C65E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DB7D48AC-DB30-4844-9D1E-21120832E8D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4" name="【庁舎】&#10;有形固定資産減価償却率最大値テキスト">
          <a:extLst>
            <a:ext uri="{FF2B5EF4-FFF2-40B4-BE49-F238E27FC236}">
              <a16:creationId xmlns:a16="http://schemas.microsoft.com/office/drawing/2014/main" id="{7C31B1D9-0A6B-457F-A5A2-9C6A6E9B9229}"/>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5" name="直線コネクタ 564">
          <a:extLst>
            <a:ext uri="{FF2B5EF4-FFF2-40B4-BE49-F238E27FC236}">
              <a16:creationId xmlns:a16="http://schemas.microsoft.com/office/drawing/2014/main" id="{16BCF0EA-4FA1-476F-A77B-1F52FDADF89D}"/>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6" name="【庁舎】&#10;有形固定資産減価償却率平均値テキスト">
          <a:extLst>
            <a:ext uri="{FF2B5EF4-FFF2-40B4-BE49-F238E27FC236}">
              <a16:creationId xmlns:a16="http://schemas.microsoft.com/office/drawing/2014/main" id="{520AC217-0087-4683-8D4F-D3686A3D87EF}"/>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7" name="フローチャート: 判断 566">
          <a:extLst>
            <a:ext uri="{FF2B5EF4-FFF2-40B4-BE49-F238E27FC236}">
              <a16:creationId xmlns:a16="http://schemas.microsoft.com/office/drawing/2014/main" id="{417F12BB-FE6A-4059-9B5F-0C13EBB8768E}"/>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8" name="フローチャート: 判断 567">
          <a:extLst>
            <a:ext uri="{FF2B5EF4-FFF2-40B4-BE49-F238E27FC236}">
              <a16:creationId xmlns:a16="http://schemas.microsoft.com/office/drawing/2014/main" id="{05BC4B19-C9DB-42D9-ADD3-8EF62457AC5C}"/>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69" name="フローチャート: 判断 568">
          <a:extLst>
            <a:ext uri="{FF2B5EF4-FFF2-40B4-BE49-F238E27FC236}">
              <a16:creationId xmlns:a16="http://schemas.microsoft.com/office/drawing/2014/main" id="{121BAF15-1A8A-4762-B0E5-9631FF1E2B7D}"/>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0" name="フローチャート: 判断 569">
          <a:extLst>
            <a:ext uri="{FF2B5EF4-FFF2-40B4-BE49-F238E27FC236}">
              <a16:creationId xmlns:a16="http://schemas.microsoft.com/office/drawing/2014/main" id="{51212652-2205-4F49-8000-1EB05F707C7D}"/>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1" name="フローチャート: 判断 570">
          <a:extLst>
            <a:ext uri="{FF2B5EF4-FFF2-40B4-BE49-F238E27FC236}">
              <a16:creationId xmlns:a16="http://schemas.microsoft.com/office/drawing/2014/main" id="{BC00CD0A-C052-4DB5-8B68-17B455BA436B}"/>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C96CF77-A826-405C-A6AC-9F5A4B841A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BC4E8F1-7100-4ED3-BC53-6EF291DCD2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4B683200-7897-4D3F-BFF8-5E29377CF0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4EFE096-DCAC-4537-B0CA-27E05A0D17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8DF3448-842E-4A3C-9C1D-C60C0DE10E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7" name="楕円 576">
          <a:extLst>
            <a:ext uri="{FF2B5EF4-FFF2-40B4-BE49-F238E27FC236}">
              <a16:creationId xmlns:a16="http://schemas.microsoft.com/office/drawing/2014/main" id="{73C8AE90-2A0B-4F65-AB81-FDE9FB8E4863}"/>
            </a:ext>
          </a:extLst>
        </xdr:cNvPr>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142620</xdr:rowOff>
    </xdr:from>
    <xdr:ext cx="405111" cy="259045"/>
    <xdr:sp macro="" textlink="">
      <xdr:nvSpPr>
        <xdr:cNvPr id="578" name="【庁舎】&#10;有形固定資産減価償却率該当値テキスト">
          <a:extLst>
            <a:ext uri="{FF2B5EF4-FFF2-40B4-BE49-F238E27FC236}">
              <a16:creationId xmlns:a16="http://schemas.microsoft.com/office/drawing/2014/main" id="{EE4CE8D8-C700-4E03-BB61-1B0323AEB1F9}"/>
            </a:ext>
          </a:extLst>
        </xdr:cNvPr>
        <xdr:cNvSpPr txBox="1"/>
      </xdr:nvSpPr>
      <xdr:spPr>
        <a:xfrm>
          <a:off x="1635760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579" name="楕円 578">
          <a:extLst>
            <a:ext uri="{FF2B5EF4-FFF2-40B4-BE49-F238E27FC236}">
              <a16:creationId xmlns:a16="http://schemas.microsoft.com/office/drawing/2014/main" id="{E0C4D26D-3E0F-4E77-9BEE-D73C3BC18369}"/>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43543</xdr:rowOff>
    </xdr:to>
    <xdr:cxnSp macro="">
      <xdr:nvCxnSpPr>
        <xdr:cNvPr id="580" name="直線コネクタ 579">
          <a:extLst>
            <a:ext uri="{FF2B5EF4-FFF2-40B4-BE49-F238E27FC236}">
              <a16:creationId xmlns:a16="http://schemas.microsoft.com/office/drawing/2014/main" id="{01B9DEC8-CA22-406E-8EF7-1431DD9D37FE}"/>
            </a:ext>
          </a:extLst>
        </xdr:cNvPr>
        <xdr:cNvCxnSpPr/>
      </xdr:nvCxnSpPr>
      <xdr:spPr>
        <a:xfrm>
          <a:off x="15481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581" name="楕円 580">
          <a:extLst>
            <a:ext uri="{FF2B5EF4-FFF2-40B4-BE49-F238E27FC236}">
              <a16:creationId xmlns:a16="http://schemas.microsoft.com/office/drawing/2014/main" id="{E64F43F2-D748-4545-902A-4D75998F6628}"/>
            </a:ext>
          </a:extLst>
        </xdr:cNvPr>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582" name="直線コネクタ 581">
          <a:extLst>
            <a:ext uri="{FF2B5EF4-FFF2-40B4-BE49-F238E27FC236}">
              <a16:creationId xmlns:a16="http://schemas.microsoft.com/office/drawing/2014/main" id="{09DED5DC-C21C-48B9-AB8D-CA2BC93B90F8}"/>
            </a:ext>
          </a:extLst>
        </xdr:cNvPr>
        <xdr:cNvCxnSpPr/>
      </xdr:nvCxnSpPr>
      <xdr:spPr>
        <a:xfrm>
          <a:off x="14592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583" name="楕円 582">
          <a:extLst>
            <a:ext uri="{FF2B5EF4-FFF2-40B4-BE49-F238E27FC236}">
              <a16:creationId xmlns:a16="http://schemas.microsoft.com/office/drawing/2014/main" id="{5FC96309-5CDB-437A-9BF0-EB56A1574C1E}"/>
            </a:ext>
          </a:extLst>
        </xdr:cNvPr>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149679</xdr:rowOff>
    </xdr:to>
    <xdr:cxnSp macro="">
      <xdr:nvCxnSpPr>
        <xdr:cNvPr id="584" name="直線コネクタ 583">
          <a:extLst>
            <a:ext uri="{FF2B5EF4-FFF2-40B4-BE49-F238E27FC236}">
              <a16:creationId xmlns:a16="http://schemas.microsoft.com/office/drawing/2014/main" id="{F7F89D26-0306-46EA-9C82-79445338961E}"/>
            </a:ext>
          </a:extLst>
        </xdr:cNvPr>
        <xdr:cNvCxnSpPr/>
      </xdr:nvCxnSpPr>
      <xdr:spPr>
        <a:xfrm>
          <a:off x="13703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585" name="楕円 584">
          <a:extLst>
            <a:ext uri="{FF2B5EF4-FFF2-40B4-BE49-F238E27FC236}">
              <a16:creationId xmlns:a16="http://schemas.microsoft.com/office/drawing/2014/main" id="{0BDA97E9-504A-4658-88B2-49CC269DB7B9}"/>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117021</xdr:rowOff>
    </xdr:to>
    <xdr:cxnSp macro="">
      <xdr:nvCxnSpPr>
        <xdr:cNvPr id="586" name="直線コネクタ 585">
          <a:extLst>
            <a:ext uri="{FF2B5EF4-FFF2-40B4-BE49-F238E27FC236}">
              <a16:creationId xmlns:a16="http://schemas.microsoft.com/office/drawing/2014/main" id="{97255B54-872F-49E1-AE5E-CDC6C4ED9C17}"/>
            </a:ext>
          </a:extLst>
        </xdr:cNvPr>
        <xdr:cNvCxnSpPr/>
      </xdr:nvCxnSpPr>
      <xdr:spPr>
        <a:xfrm>
          <a:off x="12814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587" name="n_1aveValue【庁舎】&#10;有形固定資産減価償却率">
          <a:extLst>
            <a:ext uri="{FF2B5EF4-FFF2-40B4-BE49-F238E27FC236}">
              <a16:creationId xmlns:a16="http://schemas.microsoft.com/office/drawing/2014/main" id="{A4370569-4945-4D8B-8C16-F12A8AF30526}"/>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88" name="n_2aveValue【庁舎】&#10;有形固定資産減価償却率">
          <a:extLst>
            <a:ext uri="{FF2B5EF4-FFF2-40B4-BE49-F238E27FC236}">
              <a16:creationId xmlns:a16="http://schemas.microsoft.com/office/drawing/2014/main" id="{0C8590AF-DC78-42DC-A09E-CEC072B3ABE9}"/>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589" name="n_3aveValue【庁舎】&#10;有形固定資産減価償却率">
          <a:extLst>
            <a:ext uri="{FF2B5EF4-FFF2-40B4-BE49-F238E27FC236}">
              <a16:creationId xmlns:a16="http://schemas.microsoft.com/office/drawing/2014/main" id="{BBDFCFC8-0B67-4481-B6EB-1B84EDD6E6A1}"/>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590" name="n_4aveValue【庁舎】&#10;有形固定資産減価償却率">
          <a:extLst>
            <a:ext uri="{FF2B5EF4-FFF2-40B4-BE49-F238E27FC236}">
              <a16:creationId xmlns:a16="http://schemas.microsoft.com/office/drawing/2014/main" id="{7F360D31-2C13-453B-A0E6-34E4C59A0842}"/>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591" name="n_1mainValue【庁舎】&#10;有形固定資産減価償却率">
          <a:extLst>
            <a:ext uri="{FF2B5EF4-FFF2-40B4-BE49-F238E27FC236}">
              <a16:creationId xmlns:a16="http://schemas.microsoft.com/office/drawing/2014/main" id="{0E43717E-77BC-4C45-87E0-9186AB85780C}"/>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592" name="n_2mainValue【庁舎】&#10;有形固定資産減価償却率">
          <a:extLst>
            <a:ext uri="{FF2B5EF4-FFF2-40B4-BE49-F238E27FC236}">
              <a16:creationId xmlns:a16="http://schemas.microsoft.com/office/drawing/2014/main" id="{28B68E59-7B81-4398-9C78-8CC8A1857EF0}"/>
            </a:ext>
          </a:extLst>
        </xdr:cNvPr>
        <xdr:cNvSpPr txBox="1"/>
      </xdr:nvSpPr>
      <xdr:spPr>
        <a:xfrm>
          <a:off x="14389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593" name="n_3mainValue【庁舎】&#10;有形固定資産減価償却率">
          <a:extLst>
            <a:ext uri="{FF2B5EF4-FFF2-40B4-BE49-F238E27FC236}">
              <a16:creationId xmlns:a16="http://schemas.microsoft.com/office/drawing/2014/main" id="{BE23425E-C443-41F8-BE45-C21BB6A53E76}"/>
            </a:ext>
          </a:extLst>
        </xdr:cNvPr>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594" name="n_4mainValue【庁舎】&#10;有形固定資産減価償却率">
          <a:extLst>
            <a:ext uri="{FF2B5EF4-FFF2-40B4-BE49-F238E27FC236}">
              <a16:creationId xmlns:a16="http://schemas.microsoft.com/office/drawing/2014/main" id="{53F5863C-67F2-42C9-8CB1-FACC0F51870F}"/>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3C24F9CC-307C-4093-95BF-4B9E095F11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86431B9E-484A-44EC-B74E-AC825F9B06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139221F0-1DDA-4230-A5FD-AA2AE2DB82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FFD84927-E7EE-44F7-B979-F29B331191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7AA36A0-DD49-482D-885E-C365730D85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B0B4E5CE-4565-46C2-9FDC-01367919DD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FEF9AA3-1073-45C4-9F48-77BFA34FCD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18C76A96-3017-4609-93C4-CF78B288A9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00C8E929-7DBA-44D3-AEE6-278E4B3B6A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99513F01-BF46-4B8F-8CA8-1E8B51F90C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5" name="直線コネクタ 604">
          <a:extLst>
            <a:ext uri="{FF2B5EF4-FFF2-40B4-BE49-F238E27FC236}">
              <a16:creationId xmlns:a16="http://schemas.microsoft.com/office/drawing/2014/main" id="{E1DDBF08-6BA2-422E-B4BE-342917BD23F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6" name="テキスト ボックス 605">
          <a:extLst>
            <a:ext uri="{FF2B5EF4-FFF2-40B4-BE49-F238E27FC236}">
              <a16:creationId xmlns:a16="http://schemas.microsoft.com/office/drawing/2014/main" id="{54300D46-6A18-4AB5-B1E8-74A9EA08732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7" name="直線コネクタ 606">
          <a:extLst>
            <a:ext uri="{FF2B5EF4-FFF2-40B4-BE49-F238E27FC236}">
              <a16:creationId xmlns:a16="http://schemas.microsoft.com/office/drawing/2014/main" id="{97062442-97BE-41F6-856F-99A26C1D454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8" name="テキスト ボックス 607">
          <a:extLst>
            <a:ext uri="{FF2B5EF4-FFF2-40B4-BE49-F238E27FC236}">
              <a16:creationId xmlns:a16="http://schemas.microsoft.com/office/drawing/2014/main" id="{693A4DB3-65CC-40D2-96EA-924B8354489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9" name="直線コネクタ 608">
          <a:extLst>
            <a:ext uri="{FF2B5EF4-FFF2-40B4-BE49-F238E27FC236}">
              <a16:creationId xmlns:a16="http://schemas.microsoft.com/office/drawing/2014/main" id="{61090725-BFAC-4FA6-8466-67FC8335EB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0" name="テキスト ボックス 609">
          <a:extLst>
            <a:ext uri="{FF2B5EF4-FFF2-40B4-BE49-F238E27FC236}">
              <a16:creationId xmlns:a16="http://schemas.microsoft.com/office/drawing/2014/main" id="{E66A455F-A72C-4B94-8934-8F9D96D0A79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1" name="直線コネクタ 610">
          <a:extLst>
            <a:ext uri="{FF2B5EF4-FFF2-40B4-BE49-F238E27FC236}">
              <a16:creationId xmlns:a16="http://schemas.microsoft.com/office/drawing/2014/main" id="{F6CC4AFD-7234-4301-9176-F771F298781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2" name="テキスト ボックス 611">
          <a:extLst>
            <a:ext uri="{FF2B5EF4-FFF2-40B4-BE49-F238E27FC236}">
              <a16:creationId xmlns:a16="http://schemas.microsoft.com/office/drawing/2014/main" id="{8813B42F-B7A6-449F-A033-77E3D477C7C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ED6A46AC-1AA8-4E17-83EB-3745396F9A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7DAC9AA-5AF2-419A-8210-C768F1424F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B846D3B7-2A24-4CA3-A872-4CBD026CFB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6" name="直線コネクタ 615">
          <a:extLst>
            <a:ext uri="{FF2B5EF4-FFF2-40B4-BE49-F238E27FC236}">
              <a16:creationId xmlns:a16="http://schemas.microsoft.com/office/drawing/2014/main" id="{A9212BBC-8091-4983-B0B0-04699B7E6AE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7" name="【庁舎】&#10;一人当たり面積最小値テキスト">
          <a:extLst>
            <a:ext uri="{FF2B5EF4-FFF2-40B4-BE49-F238E27FC236}">
              <a16:creationId xmlns:a16="http://schemas.microsoft.com/office/drawing/2014/main" id="{B0E39EB4-2978-453D-8B55-685EA749F4F5}"/>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18" name="直線コネクタ 617">
          <a:extLst>
            <a:ext uri="{FF2B5EF4-FFF2-40B4-BE49-F238E27FC236}">
              <a16:creationId xmlns:a16="http://schemas.microsoft.com/office/drawing/2014/main" id="{8C70A9D3-F30B-4186-8B06-8B9A74687F48}"/>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19" name="【庁舎】&#10;一人当たり面積最大値テキスト">
          <a:extLst>
            <a:ext uri="{FF2B5EF4-FFF2-40B4-BE49-F238E27FC236}">
              <a16:creationId xmlns:a16="http://schemas.microsoft.com/office/drawing/2014/main" id="{8948EEEA-D152-4EC5-940D-FF2A772F9B4B}"/>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0" name="直線コネクタ 619">
          <a:extLst>
            <a:ext uri="{FF2B5EF4-FFF2-40B4-BE49-F238E27FC236}">
              <a16:creationId xmlns:a16="http://schemas.microsoft.com/office/drawing/2014/main" id="{E650DABA-0A13-4AAF-BE00-FC00E4F50569}"/>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621" name="【庁舎】&#10;一人当たり面積平均値テキスト">
          <a:extLst>
            <a:ext uri="{FF2B5EF4-FFF2-40B4-BE49-F238E27FC236}">
              <a16:creationId xmlns:a16="http://schemas.microsoft.com/office/drawing/2014/main" id="{0B891127-F205-45BA-ACA5-0398424A25FB}"/>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2" name="フローチャート: 判断 621">
          <a:extLst>
            <a:ext uri="{FF2B5EF4-FFF2-40B4-BE49-F238E27FC236}">
              <a16:creationId xmlns:a16="http://schemas.microsoft.com/office/drawing/2014/main" id="{A37402DE-6615-4357-AF64-7FDA92F92565}"/>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3" name="フローチャート: 判断 622">
          <a:extLst>
            <a:ext uri="{FF2B5EF4-FFF2-40B4-BE49-F238E27FC236}">
              <a16:creationId xmlns:a16="http://schemas.microsoft.com/office/drawing/2014/main" id="{0DE1227D-53AB-48BB-8432-8F3BE567200A}"/>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4" name="フローチャート: 判断 623">
          <a:extLst>
            <a:ext uri="{FF2B5EF4-FFF2-40B4-BE49-F238E27FC236}">
              <a16:creationId xmlns:a16="http://schemas.microsoft.com/office/drawing/2014/main" id="{20F9FEA0-3AFE-4198-B688-59F131D51908}"/>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5" name="フローチャート: 判断 624">
          <a:extLst>
            <a:ext uri="{FF2B5EF4-FFF2-40B4-BE49-F238E27FC236}">
              <a16:creationId xmlns:a16="http://schemas.microsoft.com/office/drawing/2014/main" id="{9AC64E3A-493D-4495-A4D2-DA08721CF9DA}"/>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6" name="フローチャート: 判断 625">
          <a:extLst>
            <a:ext uri="{FF2B5EF4-FFF2-40B4-BE49-F238E27FC236}">
              <a16:creationId xmlns:a16="http://schemas.microsoft.com/office/drawing/2014/main" id="{75A4E775-121F-4F79-A93A-82BFC34013D7}"/>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C8380D49-57E6-4D8E-B93C-5F188F031C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DBB33B1C-9353-47E3-9835-79FD35ACE2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AC5AF7F-70EA-4C26-B52F-FB07D06F58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212CF2C-05B6-4DE3-9920-2E6095617F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AFE5DE4-DFBD-449C-9778-A093318F96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161646</xdr:rowOff>
    </xdr:from>
    <xdr:to>
      <xdr:col>116</xdr:col>
      <xdr:colOff>114300</xdr:colOff>
      <xdr:row>106</xdr:row>
      <xdr:rowOff>91796</xdr:rowOff>
    </xdr:to>
    <xdr:sp macro="" textlink="">
      <xdr:nvSpPr>
        <xdr:cNvPr id="632" name="楕円 631">
          <a:extLst>
            <a:ext uri="{FF2B5EF4-FFF2-40B4-BE49-F238E27FC236}">
              <a16:creationId xmlns:a16="http://schemas.microsoft.com/office/drawing/2014/main" id="{E7DF66BE-C10D-428D-BE6F-BAEE919C4C58}"/>
            </a:ext>
          </a:extLst>
        </xdr:cNvPr>
        <xdr:cNvSpPr/>
      </xdr:nvSpPr>
      <xdr:spPr>
        <a:xfrm>
          <a:off x="22110700" y="181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13073</xdr:rowOff>
    </xdr:from>
    <xdr:ext cx="469744" cy="259045"/>
    <xdr:sp macro="" textlink="">
      <xdr:nvSpPr>
        <xdr:cNvPr id="633" name="【庁舎】&#10;一人当たり面積該当値テキスト">
          <a:extLst>
            <a:ext uri="{FF2B5EF4-FFF2-40B4-BE49-F238E27FC236}">
              <a16:creationId xmlns:a16="http://schemas.microsoft.com/office/drawing/2014/main" id="{D084C47B-C717-4E6E-B40C-56A31A605CEA}"/>
            </a:ext>
          </a:extLst>
        </xdr:cNvPr>
        <xdr:cNvSpPr txBox="1"/>
      </xdr:nvSpPr>
      <xdr:spPr>
        <a:xfrm>
          <a:off x="22199600" y="180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166218</xdr:rowOff>
    </xdr:from>
    <xdr:to>
      <xdr:col>112</xdr:col>
      <xdr:colOff>38100</xdr:colOff>
      <xdr:row>106</xdr:row>
      <xdr:rowOff>96368</xdr:rowOff>
    </xdr:to>
    <xdr:sp macro="" textlink="">
      <xdr:nvSpPr>
        <xdr:cNvPr id="634" name="楕円 633">
          <a:extLst>
            <a:ext uri="{FF2B5EF4-FFF2-40B4-BE49-F238E27FC236}">
              <a16:creationId xmlns:a16="http://schemas.microsoft.com/office/drawing/2014/main" id="{01ED1B77-2E33-46A6-910B-17E16B6BF12E}"/>
            </a:ext>
          </a:extLst>
        </xdr:cNvPr>
        <xdr:cNvSpPr/>
      </xdr:nvSpPr>
      <xdr:spPr>
        <a:xfrm>
          <a:off x="21272500" y="181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40996</xdr:rowOff>
    </xdr:from>
    <xdr:to>
      <xdr:col>116</xdr:col>
      <xdr:colOff>63500</xdr:colOff>
      <xdr:row>106</xdr:row>
      <xdr:rowOff>45568</xdr:rowOff>
    </xdr:to>
    <xdr:cxnSp macro="">
      <xdr:nvCxnSpPr>
        <xdr:cNvPr id="635" name="直線コネクタ 634">
          <a:extLst>
            <a:ext uri="{FF2B5EF4-FFF2-40B4-BE49-F238E27FC236}">
              <a16:creationId xmlns:a16="http://schemas.microsoft.com/office/drawing/2014/main" id="{B1E91389-FE28-46C1-9B0E-476CE1578D87}"/>
            </a:ext>
          </a:extLst>
        </xdr:cNvPr>
        <xdr:cNvCxnSpPr/>
      </xdr:nvCxnSpPr>
      <xdr:spPr>
        <a:xfrm flipV="1">
          <a:off x="21323300" y="18214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4369</xdr:rowOff>
    </xdr:from>
    <xdr:to>
      <xdr:col>107</xdr:col>
      <xdr:colOff>101600</xdr:colOff>
      <xdr:row>106</xdr:row>
      <xdr:rowOff>105969</xdr:rowOff>
    </xdr:to>
    <xdr:sp macro="" textlink="">
      <xdr:nvSpPr>
        <xdr:cNvPr id="636" name="楕円 635">
          <a:extLst>
            <a:ext uri="{FF2B5EF4-FFF2-40B4-BE49-F238E27FC236}">
              <a16:creationId xmlns:a16="http://schemas.microsoft.com/office/drawing/2014/main" id="{C16F7313-52EF-47D7-90BE-D1FDCCB9A33A}"/>
            </a:ext>
          </a:extLst>
        </xdr:cNvPr>
        <xdr:cNvSpPr/>
      </xdr:nvSpPr>
      <xdr:spPr>
        <a:xfrm>
          <a:off x="20383500" y="18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45568</xdr:rowOff>
    </xdr:from>
    <xdr:to>
      <xdr:col>111</xdr:col>
      <xdr:colOff>177800</xdr:colOff>
      <xdr:row>106</xdr:row>
      <xdr:rowOff>55169</xdr:rowOff>
    </xdr:to>
    <xdr:cxnSp macro="">
      <xdr:nvCxnSpPr>
        <xdr:cNvPr id="637" name="直線コネクタ 636">
          <a:extLst>
            <a:ext uri="{FF2B5EF4-FFF2-40B4-BE49-F238E27FC236}">
              <a16:creationId xmlns:a16="http://schemas.microsoft.com/office/drawing/2014/main" id="{87741AD2-11AF-4208-9D4E-08C155B88C4F}"/>
            </a:ext>
          </a:extLst>
        </xdr:cNvPr>
        <xdr:cNvCxnSpPr/>
      </xdr:nvCxnSpPr>
      <xdr:spPr>
        <a:xfrm flipV="1">
          <a:off x="20434300" y="1821926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10313</xdr:rowOff>
    </xdr:from>
    <xdr:to>
      <xdr:col>102</xdr:col>
      <xdr:colOff>165100</xdr:colOff>
      <xdr:row>106</xdr:row>
      <xdr:rowOff>111913</xdr:rowOff>
    </xdr:to>
    <xdr:sp macro="" textlink="">
      <xdr:nvSpPr>
        <xdr:cNvPr id="638" name="楕円 637">
          <a:extLst>
            <a:ext uri="{FF2B5EF4-FFF2-40B4-BE49-F238E27FC236}">
              <a16:creationId xmlns:a16="http://schemas.microsoft.com/office/drawing/2014/main" id="{D4A20333-527E-4D5E-8F6F-974CA30D056B}"/>
            </a:ext>
          </a:extLst>
        </xdr:cNvPr>
        <xdr:cNvSpPr/>
      </xdr:nvSpPr>
      <xdr:spPr>
        <a:xfrm>
          <a:off x="19494500" y="18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55169</xdr:rowOff>
    </xdr:from>
    <xdr:to>
      <xdr:col>107</xdr:col>
      <xdr:colOff>50800</xdr:colOff>
      <xdr:row>106</xdr:row>
      <xdr:rowOff>61113</xdr:rowOff>
    </xdr:to>
    <xdr:cxnSp macro="">
      <xdr:nvCxnSpPr>
        <xdr:cNvPr id="639" name="直線コネクタ 638">
          <a:extLst>
            <a:ext uri="{FF2B5EF4-FFF2-40B4-BE49-F238E27FC236}">
              <a16:creationId xmlns:a16="http://schemas.microsoft.com/office/drawing/2014/main" id="{17516455-350E-4BDD-AC4E-A27CCFE933D8}"/>
            </a:ext>
          </a:extLst>
        </xdr:cNvPr>
        <xdr:cNvCxnSpPr/>
      </xdr:nvCxnSpPr>
      <xdr:spPr>
        <a:xfrm flipV="1">
          <a:off x="19545300" y="1822886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xdr:rowOff>
    </xdr:from>
    <xdr:to>
      <xdr:col>98</xdr:col>
      <xdr:colOff>38100</xdr:colOff>
      <xdr:row>106</xdr:row>
      <xdr:rowOff>116484</xdr:rowOff>
    </xdr:to>
    <xdr:sp macro="" textlink="">
      <xdr:nvSpPr>
        <xdr:cNvPr id="640" name="楕円 639">
          <a:extLst>
            <a:ext uri="{FF2B5EF4-FFF2-40B4-BE49-F238E27FC236}">
              <a16:creationId xmlns:a16="http://schemas.microsoft.com/office/drawing/2014/main" id="{B674E40A-686E-4BAF-8CC5-2040B66D7BE1}"/>
            </a:ext>
          </a:extLst>
        </xdr:cNvPr>
        <xdr:cNvSpPr/>
      </xdr:nvSpPr>
      <xdr:spPr>
        <a:xfrm>
          <a:off x="18605500" y="18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61113</xdr:rowOff>
    </xdr:from>
    <xdr:to>
      <xdr:col>102</xdr:col>
      <xdr:colOff>114300</xdr:colOff>
      <xdr:row>106</xdr:row>
      <xdr:rowOff>65684</xdr:rowOff>
    </xdr:to>
    <xdr:cxnSp macro="">
      <xdr:nvCxnSpPr>
        <xdr:cNvPr id="641" name="直線コネクタ 640">
          <a:extLst>
            <a:ext uri="{FF2B5EF4-FFF2-40B4-BE49-F238E27FC236}">
              <a16:creationId xmlns:a16="http://schemas.microsoft.com/office/drawing/2014/main" id="{5BEAFDF2-8C67-4062-9EE6-2DF6BEB0C95A}"/>
            </a:ext>
          </a:extLst>
        </xdr:cNvPr>
        <xdr:cNvCxnSpPr/>
      </xdr:nvCxnSpPr>
      <xdr:spPr>
        <a:xfrm flipV="1">
          <a:off x="18656300" y="1823481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642" name="n_1aveValue【庁舎】&#10;一人当たり面積">
          <a:extLst>
            <a:ext uri="{FF2B5EF4-FFF2-40B4-BE49-F238E27FC236}">
              <a16:creationId xmlns:a16="http://schemas.microsoft.com/office/drawing/2014/main" id="{E97E419F-ABEF-4303-ABF6-7E67B01217EA}"/>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643" name="n_2aveValue【庁舎】&#10;一人当たり面積">
          <a:extLst>
            <a:ext uri="{FF2B5EF4-FFF2-40B4-BE49-F238E27FC236}">
              <a16:creationId xmlns:a16="http://schemas.microsoft.com/office/drawing/2014/main" id="{B8715D40-7D39-41A6-8739-5A978FCD5537}"/>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644" name="n_3aveValue【庁舎】&#10;一人当たり面積">
          <a:extLst>
            <a:ext uri="{FF2B5EF4-FFF2-40B4-BE49-F238E27FC236}">
              <a16:creationId xmlns:a16="http://schemas.microsoft.com/office/drawing/2014/main" id="{1C910FDB-1479-4E51-8D49-D28D410E89B6}"/>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645" name="n_4aveValue【庁舎】&#10;一人当たり面積">
          <a:extLst>
            <a:ext uri="{FF2B5EF4-FFF2-40B4-BE49-F238E27FC236}">
              <a16:creationId xmlns:a16="http://schemas.microsoft.com/office/drawing/2014/main" id="{15CD51D8-1E32-418B-A46D-B0D9DCBE880A}"/>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112895</xdr:rowOff>
    </xdr:from>
    <xdr:ext cx="469744" cy="259045"/>
    <xdr:sp macro="" textlink="">
      <xdr:nvSpPr>
        <xdr:cNvPr id="646" name="n_1mainValue【庁舎】&#10;一人当たり面積">
          <a:extLst>
            <a:ext uri="{FF2B5EF4-FFF2-40B4-BE49-F238E27FC236}">
              <a16:creationId xmlns:a16="http://schemas.microsoft.com/office/drawing/2014/main" id="{40ABC267-EC8F-483B-8FC6-74EA22C56DC3}"/>
            </a:ext>
          </a:extLst>
        </xdr:cNvPr>
        <xdr:cNvSpPr txBox="1"/>
      </xdr:nvSpPr>
      <xdr:spPr>
        <a:xfrm>
          <a:off x="21075727" y="1794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122496</xdr:rowOff>
    </xdr:from>
    <xdr:ext cx="469744" cy="259045"/>
    <xdr:sp macro="" textlink="">
      <xdr:nvSpPr>
        <xdr:cNvPr id="647" name="n_2mainValue【庁舎】&#10;一人当たり面積">
          <a:extLst>
            <a:ext uri="{FF2B5EF4-FFF2-40B4-BE49-F238E27FC236}">
              <a16:creationId xmlns:a16="http://schemas.microsoft.com/office/drawing/2014/main" id="{28CD197A-531C-4A4F-B7A1-964FA967447C}"/>
            </a:ext>
          </a:extLst>
        </xdr:cNvPr>
        <xdr:cNvSpPr txBox="1"/>
      </xdr:nvSpPr>
      <xdr:spPr>
        <a:xfrm>
          <a:off x="20199427" y="1795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128440</xdr:rowOff>
    </xdr:from>
    <xdr:ext cx="469744" cy="259045"/>
    <xdr:sp macro="" textlink="">
      <xdr:nvSpPr>
        <xdr:cNvPr id="648" name="n_3mainValue【庁舎】&#10;一人当たり面積">
          <a:extLst>
            <a:ext uri="{FF2B5EF4-FFF2-40B4-BE49-F238E27FC236}">
              <a16:creationId xmlns:a16="http://schemas.microsoft.com/office/drawing/2014/main" id="{637E2F5D-7F44-4756-BFDC-B2A662140FB0}"/>
            </a:ext>
          </a:extLst>
        </xdr:cNvPr>
        <xdr:cNvSpPr txBox="1"/>
      </xdr:nvSpPr>
      <xdr:spPr>
        <a:xfrm>
          <a:off x="19310427" y="179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133011</xdr:rowOff>
    </xdr:from>
    <xdr:ext cx="469744" cy="259045"/>
    <xdr:sp macro="" textlink="">
      <xdr:nvSpPr>
        <xdr:cNvPr id="649" name="n_4mainValue【庁舎】&#10;一人当たり面積">
          <a:extLst>
            <a:ext uri="{FF2B5EF4-FFF2-40B4-BE49-F238E27FC236}">
              <a16:creationId xmlns:a16="http://schemas.microsoft.com/office/drawing/2014/main" id="{A44F8528-0188-4BBA-AE2C-20E2A6F04FA3}"/>
            </a:ext>
          </a:extLst>
        </xdr:cNvPr>
        <xdr:cNvSpPr txBox="1"/>
      </xdr:nvSpPr>
      <xdr:spPr>
        <a:xfrm>
          <a:off x="18421427" y="179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887C3029-6CE7-4F46-85C9-31C131345C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331D45D9-2DC4-4CFA-A8FD-68E03CA06B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4F784E0E-5D5E-4669-A185-F1F657B0E4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類似団体や北海道平均と比較して高い数値を示している。いずれの施設についても長寿命化を進めるべく改修工事や修繕工事を実施している。老朽化の著しい建物については、建て替えも検討しながら進めていきた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の有形固定資産減価償却率については、類似団体や北海道平均と比較して低い数値を示している。今後も出来るだけ長く施設を使えるように、長寿命化の検討を進めていきたい。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47_&#26032;&#208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7.9</v>
          </cell>
          <cell r="BX51">
            <v>6</v>
          </cell>
          <cell r="CF51">
            <v>6.9</v>
          </cell>
        </row>
        <row r="53">
          <cell r="BP53">
            <v>69</v>
          </cell>
          <cell r="BX53">
            <v>70.7</v>
          </cell>
          <cell r="CF53">
            <v>71.3</v>
          </cell>
          <cell r="CN53">
            <v>73.099999999999994</v>
          </cell>
          <cell r="CV53">
            <v>74.599999999999994</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cell r="BP73">
            <v>7.9</v>
          </cell>
          <cell r="BX73">
            <v>6</v>
          </cell>
          <cell r="CF73">
            <v>6.9</v>
          </cell>
        </row>
        <row r="75">
          <cell r="BP75">
            <v>7.3</v>
          </cell>
          <cell r="BX75">
            <v>7.1</v>
          </cell>
          <cell r="CF75">
            <v>7.5</v>
          </cell>
          <cell r="CN75">
            <v>7.7</v>
          </cell>
          <cell r="CV75">
            <v>8</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7993959</v>
      </c>
      <c r="BO4" s="451"/>
      <c r="BP4" s="451"/>
      <c r="BQ4" s="451"/>
      <c r="BR4" s="451"/>
      <c r="BS4" s="451"/>
      <c r="BT4" s="451"/>
      <c r="BU4" s="452"/>
      <c r="BV4" s="450">
        <v>6349511</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2.9</v>
      </c>
      <c r="CU4" s="625"/>
      <c r="CV4" s="625"/>
      <c r="CW4" s="625"/>
      <c r="CX4" s="625"/>
      <c r="CY4" s="625"/>
      <c r="CZ4" s="625"/>
      <c r="DA4" s="626"/>
      <c r="DB4" s="624">
        <v>3.2</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7889619</v>
      </c>
      <c r="BO5" s="456"/>
      <c r="BP5" s="456"/>
      <c r="BQ5" s="456"/>
      <c r="BR5" s="456"/>
      <c r="BS5" s="456"/>
      <c r="BT5" s="456"/>
      <c r="BU5" s="457"/>
      <c r="BV5" s="455">
        <v>6226183</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84.8</v>
      </c>
      <c r="CU5" s="426"/>
      <c r="CV5" s="426"/>
      <c r="CW5" s="426"/>
      <c r="CX5" s="426"/>
      <c r="CY5" s="426"/>
      <c r="CZ5" s="426"/>
      <c r="DA5" s="427"/>
      <c r="DB5" s="425">
        <v>84.3</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104340</v>
      </c>
      <c r="BO6" s="456"/>
      <c r="BP6" s="456"/>
      <c r="BQ6" s="456"/>
      <c r="BR6" s="456"/>
      <c r="BS6" s="456"/>
      <c r="BT6" s="456"/>
      <c r="BU6" s="457"/>
      <c r="BV6" s="455">
        <v>123328</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85.5</v>
      </c>
      <c r="CU6" s="599"/>
      <c r="CV6" s="599"/>
      <c r="CW6" s="599"/>
      <c r="CX6" s="599"/>
      <c r="CY6" s="599"/>
      <c r="CZ6" s="599"/>
      <c r="DA6" s="600"/>
      <c r="DB6" s="598">
        <v>87.1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96</v>
      </c>
      <c r="AV7" s="503"/>
      <c r="AW7" s="503"/>
      <c r="AX7" s="503"/>
      <c r="AY7" s="435" t="s">
        <v>107</v>
      </c>
      <c r="AZ7" s="436"/>
      <c r="BA7" s="436"/>
      <c r="BB7" s="436"/>
      <c r="BC7" s="436"/>
      <c r="BD7" s="436"/>
      <c r="BE7" s="436"/>
      <c r="BF7" s="436"/>
      <c r="BG7" s="436"/>
      <c r="BH7" s="436"/>
      <c r="BI7" s="436"/>
      <c r="BJ7" s="436"/>
      <c r="BK7" s="436"/>
      <c r="BL7" s="436"/>
      <c r="BM7" s="437"/>
      <c r="BN7" s="455">
        <v>811</v>
      </c>
      <c r="BO7" s="456"/>
      <c r="BP7" s="456"/>
      <c r="BQ7" s="456"/>
      <c r="BR7" s="456"/>
      <c r="BS7" s="456"/>
      <c r="BT7" s="456"/>
      <c r="BU7" s="457"/>
      <c r="BV7" s="455">
        <v>3388</v>
      </c>
      <c r="BW7" s="456"/>
      <c r="BX7" s="456"/>
      <c r="BY7" s="456"/>
      <c r="BZ7" s="456"/>
      <c r="CA7" s="456"/>
      <c r="CB7" s="456"/>
      <c r="CC7" s="457"/>
      <c r="CD7" s="464" t="s">
        <v>108</v>
      </c>
      <c r="CE7" s="409"/>
      <c r="CF7" s="409"/>
      <c r="CG7" s="409"/>
      <c r="CH7" s="409"/>
      <c r="CI7" s="409"/>
      <c r="CJ7" s="409"/>
      <c r="CK7" s="409"/>
      <c r="CL7" s="409"/>
      <c r="CM7" s="409"/>
      <c r="CN7" s="409"/>
      <c r="CO7" s="409"/>
      <c r="CP7" s="409"/>
      <c r="CQ7" s="409"/>
      <c r="CR7" s="409"/>
      <c r="CS7" s="465"/>
      <c r="CT7" s="455">
        <v>3597898</v>
      </c>
      <c r="CU7" s="456"/>
      <c r="CV7" s="456"/>
      <c r="CW7" s="456"/>
      <c r="CX7" s="456"/>
      <c r="CY7" s="456"/>
      <c r="CZ7" s="456"/>
      <c r="DA7" s="457"/>
      <c r="DB7" s="455">
        <v>3714317</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109</v>
      </c>
      <c r="AN8" s="429"/>
      <c r="AO8" s="429"/>
      <c r="AP8" s="429"/>
      <c r="AQ8" s="429"/>
      <c r="AR8" s="429"/>
      <c r="AS8" s="429"/>
      <c r="AT8" s="430"/>
      <c r="AU8" s="502" t="s">
        <v>110</v>
      </c>
      <c r="AV8" s="503"/>
      <c r="AW8" s="503"/>
      <c r="AX8" s="503"/>
      <c r="AY8" s="435" t="s">
        <v>111</v>
      </c>
      <c r="AZ8" s="436"/>
      <c r="BA8" s="436"/>
      <c r="BB8" s="436"/>
      <c r="BC8" s="436"/>
      <c r="BD8" s="436"/>
      <c r="BE8" s="436"/>
      <c r="BF8" s="436"/>
      <c r="BG8" s="436"/>
      <c r="BH8" s="436"/>
      <c r="BI8" s="436"/>
      <c r="BJ8" s="436"/>
      <c r="BK8" s="436"/>
      <c r="BL8" s="436"/>
      <c r="BM8" s="437"/>
      <c r="BN8" s="455">
        <v>103529</v>
      </c>
      <c r="BO8" s="456"/>
      <c r="BP8" s="456"/>
      <c r="BQ8" s="456"/>
      <c r="BR8" s="456"/>
      <c r="BS8" s="456"/>
      <c r="BT8" s="456"/>
      <c r="BU8" s="457"/>
      <c r="BV8" s="455">
        <v>119940</v>
      </c>
      <c r="BW8" s="456"/>
      <c r="BX8" s="456"/>
      <c r="BY8" s="456"/>
      <c r="BZ8" s="456"/>
      <c r="CA8" s="456"/>
      <c r="CB8" s="456"/>
      <c r="CC8" s="457"/>
      <c r="CD8" s="464" t="s">
        <v>112</v>
      </c>
      <c r="CE8" s="409"/>
      <c r="CF8" s="409"/>
      <c r="CG8" s="409"/>
      <c r="CH8" s="409"/>
      <c r="CI8" s="409"/>
      <c r="CJ8" s="409"/>
      <c r="CK8" s="409"/>
      <c r="CL8" s="409"/>
      <c r="CM8" s="409"/>
      <c r="CN8" s="409"/>
      <c r="CO8" s="409"/>
      <c r="CP8" s="409"/>
      <c r="CQ8" s="409"/>
      <c r="CR8" s="409"/>
      <c r="CS8" s="465"/>
      <c r="CT8" s="558">
        <v>0.22</v>
      </c>
      <c r="CU8" s="559"/>
      <c r="CV8" s="559"/>
      <c r="CW8" s="559"/>
      <c r="CX8" s="559"/>
      <c r="CY8" s="559"/>
      <c r="CZ8" s="559"/>
      <c r="DA8" s="560"/>
      <c r="DB8" s="558">
        <v>0.22</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8"/>
      <c r="L9" s="589" t="s">
        <v>114</v>
      </c>
      <c r="M9" s="590"/>
      <c r="N9" s="590"/>
      <c r="O9" s="590"/>
      <c r="P9" s="590"/>
      <c r="Q9" s="591"/>
      <c r="R9" s="592">
        <v>5309</v>
      </c>
      <c r="S9" s="593"/>
      <c r="T9" s="593"/>
      <c r="U9" s="593"/>
      <c r="V9" s="594"/>
      <c r="W9" s="524" t="s">
        <v>115</v>
      </c>
      <c r="X9" s="525"/>
      <c r="Y9" s="525"/>
      <c r="Z9" s="525"/>
      <c r="AA9" s="525"/>
      <c r="AB9" s="525"/>
      <c r="AC9" s="525"/>
      <c r="AD9" s="525"/>
      <c r="AE9" s="525"/>
      <c r="AF9" s="525"/>
      <c r="AG9" s="525"/>
      <c r="AH9" s="525"/>
      <c r="AI9" s="525"/>
      <c r="AJ9" s="525"/>
      <c r="AK9" s="525"/>
      <c r="AL9" s="595"/>
      <c r="AM9" s="514" t="s">
        <v>116</v>
      </c>
      <c r="AN9" s="429"/>
      <c r="AO9" s="429"/>
      <c r="AP9" s="429"/>
      <c r="AQ9" s="429"/>
      <c r="AR9" s="429"/>
      <c r="AS9" s="429"/>
      <c r="AT9" s="430"/>
      <c r="AU9" s="502" t="s">
        <v>117</v>
      </c>
      <c r="AV9" s="503"/>
      <c r="AW9" s="503"/>
      <c r="AX9" s="503"/>
      <c r="AY9" s="435" t="s">
        <v>118</v>
      </c>
      <c r="AZ9" s="436"/>
      <c r="BA9" s="436"/>
      <c r="BB9" s="436"/>
      <c r="BC9" s="436"/>
      <c r="BD9" s="436"/>
      <c r="BE9" s="436"/>
      <c r="BF9" s="436"/>
      <c r="BG9" s="436"/>
      <c r="BH9" s="436"/>
      <c r="BI9" s="436"/>
      <c r="BJ9" s="436"/>
      <c r="BK9" s="436"/>
      <c r="BL9" s="436"/>
      <c r="BM9" s="437"/>
      <c r="BN9" s="455">
        <v>-16411</v>
      </c>
      <c r="BO9" s="456"/>
      <c r="BP9" s="456"/>
      <c r="BQ9" s="456"/>
      <c r="BR9" s="456"/>
      <c r="BS9" s="456"/>
      <c r="BT9" s="456"/>
      <c r="BU9" s="457"/>
      <c r="BV9" s="455">
        <v>32872</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16.2</v>
      </c>
      <c r="CU9" s="426"/>
      <c r="CV9" s="426"/>
      <c r="CW9" s="426"/>
      <c r="CX9" s="426"/>
      <c r="CY9" s="426"/>
      <c r="CZ9" s="426"/>
      <c r="DA9" s="427"/>
      <c r="DB9" s="425">
        <v>16.600000000000001</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5592</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212213</v>
      </c>
      <c r="BO10" s="456"/>
      <c r="BP10" s="456"/>
      <c r="BQ10" s="456"/>
      <c r="BR10" s="456"/>
      <c r="BS10" s="456"/>
      <c r="BT10" s="456"/>
      <c r="BU10" s="457"/>
      <c r="BV10" s="455">
        <v>131967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128</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5187</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96</v>
      </c>
      <c r="AV12" s="503"/>
      <c r="AW12" s="503"/>
      <c r="AX12" s="503"/>
      <c r="AY12" s="435" t="s">
        <v>137</v>
      </c>
      <c r="AZ12" s="436"/>
      <c r="BA12" s="436"/>
      <c r="BB12" s="436"/>
      <c r="BC12" s="436"/>
      <c r="BD12" s="436"/>
      <c r="BE12" s="436"/>
      <c r="BF12" s="436"/>
      <c r="BG12" s="436"/>
      <c r="BH12" s="436"/>
      <c r="BI12" s="436"/>
      <c r="BJ12" s="436"/>
      <c r="BK12" s="436"/>
      <c r="BL12" s="436"/>
      <c r="BM12" s="437"/>
      <c r="BN12" s="455">
        <v>5654</v>
      </c>
      <c r="BO12" s="456"/>
      <c r="BP12" s="456"/>
      <c r="BQ12" s="456"/>
      <c r="BR12" s="456"/>
      <c r="BS12" s="456"/>
      <c r="BT12" s="456"/>
      <c r="BU12" s="457"/>
      <c r="BV12" s="455">
        <v>25513</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131</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140</v>
      </c>
      <c r="N13" s="546"/>
      <c r="O13" s="546"/>
      <c r="P13" s="546"/>
      <c r="Q13" s="547"/>
      <c r="R13" s="548">
        <v>4983</v>
      </c>
      <c r="S13" s="549"/>
      <c r="T13" s="549"/>
      <c r="U13" s="549"/>
      <c r="V13" s="550"/>
      <c r="W13" s="536" t="s">
        <v>141</v>
      </c>
      <c r="X13" s="478"/>
      <c r="Y13" s="478"/>
      <c r="Z13" s="478"/>
      <c r="AA13" s="478"/>
      <c r="AB13" s="479"/>
      <c r="AC13" s="431">
        <v>1060</v>
      </c>
      <c r="AD13" s="432"/>
      <c r="AE13" s="432"/>
      <c r="AF13" s="432"/>
      <c r="AG13" s="433"/>
      <c r="AH13" s="431">
        <v>1070</v>
      </c>
      <c r="AI13" s="432"/>
      <c r="AJ13" s="432"/>
      <c r="AK13" s="432"/>
      <c r="AL13" s="434"/>
      <c r="AM13" s="514" t="s">
        <v>142</v>
      </c>
      <c r="AN13" s="429"/>
      <c r="AO13" s="429"/>
      <c r="AP13" s="429"/>
      <c r="AQ13" s="429"/>
      <c r="AR13" s="429"/>
      <c r="AS13" s="429"/>
      <c r="AT13" s="430"/>
      <c r="AU13" s="502" t="s">
        <v>143</v>
      </c>
      <c r="AV13" s="503"/>
      <c r="AW13" s="503"/>
      <c r="AX13" s="503"/>
      <c r="AY13" s="435" t="s">
        <v>144</v>
      </c>
      <c r="AZ13" s="436"/>
      <c r="BA13" s="436"/>
      <c r="BB13" s="436"/>
      <c r="BC13" s="436"/>
      <c r="BD13" s="436"/>
      <c r="BE13" s="436"/>
      <c r="BF13" s="436"/>
      <c r="BG13" s="436"/>
      <c r="BH13" s="436"/>
      <c r="BI13" s="436"/>
      <c r="BJ13" s="436"/>
      <c r="BK13" s="436"/>
      <c r="BL13" s="436"/>
      <c r="BM13" s="437"/>
      <c r="BN13" s="455">
        <v>190148</v>
      </c>
      <c r="BO13" s="456"/>
      <c r="BP13" s="456"/>
      <c r="BQ13" s="456"/>
      <c r="BR13" s="456"/>
      <c r="BS13" s="456"/>
      <c r="BT13" s="456"/>
      <c r="BU13" s="457"/>
      <c r="BV13" s="455">
        <v>139326</v>
      </c>
      <c r="BW13" s="456"/>
      <c r="BX13" s="456"/>
      <c r="BY13" s="456"/>
      <c r="BZ13" s="456"/>
      <c r="CA13" s="456"/>
      <c r="CB13" s="456"/>
      <c r="CC13" s="457"/>
      <c r="CD13" s="464" t="s">
        <v>145</v>
      </c>
      <c r="CE13" s="409"/>
      <c r="CF13" s="409"/>
      <c r="CG13" s="409"/>
      <c r="CH13" s="409"/>
      <c r="CI13" s="409"/>
      <c r="CJ13" s="409"/>
      <c r="CK13" s="409"/>
      <c r="CL13" s="409"/>
      <c r="CM13" s="409"/>
      <c r="CN13" s="409"/>
      <c r="CO13" s="409"/>
      <c r="CP13" s="409"/>
      <c r="CQ13" s="409"/>
      <c r="CR13" s="409"/>
      <c r="CS13" s="465"/>
      <c r="CT13" s="425">
        <v>8</v>
      </c>
      <c r="CU13" s="426"/>
      <c r="CV13" s="426"/>
      <c r="CW13" s="426"/>
      <c r="CX13" s="426"/>
      <c r="CY13" s="426"/>
      <c r="CZ13" s="426"/>
      <c r="DA13" s="427"/>
      <c r="DB13" s="425">
        <v>7.7</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146</v>
      </c>
      <c r="M14" s="582"/>
      <c r="N14" s="582"/>
      <c r="O14" s="582"/>
      <c r="P14" s="582"/>
      <c r="Q14" s="583"/>
      <c r="R14" s="548">
        <v>5249</v>
      </c>
      <c r="S14" s="549"/>
      <c r="T14" s="549"/>
      <c r="U14" s="549"/>
      <c r="V14" s="550"/>
      <c r="W14" s="551"/>
      <c r="X14" s="481"/>
      <c r="Y14" s="481"/>
      <c r="Z14" s="481"/>
      <c r="AA14" s="481"/>
      <c r="AB14" s="482"/>
      <c r="AC14" s="541">
        <v>35.9</v>
      </c>
      <c r="AD14" s="542"/>
      <c r="AE14" s="542"/>
      <c r="AF14" s="542"/>
      <c r="AG14" s="543"/>
      <c r="AH14" s="541">
        <v>36.6</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147</v>
      </c>
      <c r="CE14" s="462"/>
      <c r="CF14" s="462"/>
      <c r="CG14" s="462"/>
      <c r="CH14" s="462"/>
      <c r="CI14" s="462"/>
      <c r="CJ14" s="462"/>
      <c r="CK14" s="462"/>
      <c r="CL14" s="462"/>
      <c r="CM14" s="462"/>
      <c r="CN14" s="462"/>
      <c r="CO14" s="462"/>
      <c r="CP14" s="462"/>
      <c r="CQ14" s="462"/>
      <c r="CR14" s="462"/>
      <c r="CS14" s="463"/>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140</v>
      </c>
      <c r="N15" s="546"/>
      <c r="O15" s="546"/>
      <c r="P15" s="546"/>
      <c r="Q15" s="547"/>
      <c r="R15" s="548">
        <v>5100</v>
      </c>
      <c r="S15" s="549"/>
      <c r="T15" s="549"/>
      <c r="U15" s="549"/>
      <c r="V15" s="550"/>
      <c r="W15" s="536" t="s">
        <v>148</v>
      </c>
      <c r="X15" s="478"/>
      <c r="Y15" s="478"/>
      <c r="Z15" s="478"/>
      <c r="AA15" s="478"/>
      <c r="AB15" s="479"/>
      <c r="AC15" s="431">
        <v>463</v>
      </c>
      <c r="AD15" s="432"/>
      <c r="AE15" s="432"/>
      <c r="AF15" s="432"/>
      <c r="AG15" s="433"/>
      <c r="AH15" s="431">
        <v>427</v>
      </c>
      <c r="AI15" s="432"/>
      <c r="AJ15" s="432"/>
      <c r="AK15" s="432"/>
      <c r="AL15" s="434"/>
      <c r="AM15" s="514"/>
      <c r="AN15" s="429"/>
      <c r="AO15" s="429"/>
      <c r="AP15" s="429"/>
      <c r="AQ15" s="429"/>
      <c r="AR15" s="429"/>
      <c r="AS15" s="429"/>
      <c r="AT15" s="430"/>
      <c r="AU15" s="502"/>
      <c r="AV15" s="503"/>
      <c r="AW15" s="503"/>
      <c r="AX15" s="503"/>
      <c r="AY15" s="447" t="s">
        <v>149</v>
      </c>
      <c r="AZ15" s="448"/>
      <c r="BA15" s="448"/>
      <c r="BB15" s="448"/>
      <c r="BC15" s="448"/>
      <c r="BD15" s="448"/>
      <c r="BE15" s="448"/>
      <c r="BF15" s="448"/>
      <c r="BG15" s="448"/>
      <c r="BH15" s="448"/>
      <c r="BI15" s="448"/>
      <c r="BJ15" s="448"/>
      <c r="BK15" s="448"/>
      <c r="BL15" s="448"/>
      <c r="BM15" s="449"/>
      <c r="BN15" s="450">
        <v>751479</v>
      </c>
      <c r="BO15" s="451"/>
      <c r="BP15" s="451"/>
      <c r="BQ15" s="451"/>
      <c r="BR15" s="451"/>
      <c r="BS15" s="451"/>
      <c r="BT15" s="451"/>
      <c r="BU15" s="452"/>
      <c r="BV15" s="450">
        <v>710438</v>
      </c>
      <c r="BW15" s="451"/>
      <c r="BX15" s="451"/>
      <c r="BY15" s="451"/>
      <c r="BZ15" s="451"/>
      <c r="CA15" s="451"/>
      <c r="CB15" s="451"/>
      <c r="CC15" s="452"/>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151</v>
      </c>
      <c r="M16" s="539"/>
      <c r="N16" s="539"/>
      <c r="O16" s="539"/>
      <c r="P16" s="539"/>
      <c r="Q16" s="540"/>
      <c r="R16" s="533" t="s">
        <v>152</v>
      </c>
      <c r="S16" s="534"/>
      <c r="T16" s="534"/>
      <c r="U16" s="534"/>
      <c r="V16" s="535"/>
      <c r="W16" s="551"/>
      <c r="X16" s="481"/>
      <c r="Y16" s="481"/>
      <c r="Z16" s="481"/>
      <c r="AA16" s="481"/>
      <c r="AB16" s="482"/>
      <c r="AC16" s="541">
        <v>15.7</v>
      </c>
      <c r="AD16" s="542"/>
      <c r="AE16" s="542"/>
      <c r="AF16" s="542"/>
      <c r="AG16" s="543"/>
      <c r="AH16" s="541">
        <v>14.6</v>
      </c>
      <c r="AI16" s="542"/>
      <c r="AJ16" s="542"/>
      <c r="AK16" s="542"/>
      <c r="AL16" s="544"/>
      <c r="AM16" s="514"/>
      <c r="AN16" s="429"/>
      <c r="AO16" s="429"/>
      <c r="AP16" s="429"/>
      <c r="AQ16" s="429"/>
      <c r="AR16" s="429"/>
      <c r="AS16" s="429"/>
      <c r="AT16" s="430"/>
      <c r="AU16" s="502"/>
      <c r="AV16" s="503"/>
      <c r="AW16" s="503"/>
      <c r="AX16" s="503"/>
      <c r="AY16" s="435" t="s">
        <v>153</v>
      </c>
      <c r="AZ16" s="436"/>
      <c r="BA16" s="436"/>
      <c r="BB16" s="436"/>
      <c r="BC16" s="436"/>
      <c r="BD16" s="436"/>
      <c r="BE16" s="436"/>
      <c r="BF16" s="436"/>
      <c r="BG16" s="436"/>
      <c r="BH16" s="436"/>
      <c r="BI16" s="436"/>
      <c r="BJ16" s="436"/>
      <c r="BK16" s="436"/>
      <c r="BL16" s="436"/>
      <c r="BM16" s="437"/>
      <c r="BN16" s="455">
        <v>3369343</v>
      </c>
      <c r="BO16" s="456"/>
      <c r="BP16" s="456"/>
      <c r="BQ16" s="456"/>
      <c r="BR16" s="456"/>
      <c r="BS16" s="456"/>
      <c r="BT16" s="456"/>
      <c r="BU16" s="457"/>
      <c r="BV16" s="455">
        <v>3416119</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154</v>
      </c>
      <c r="N17" s="531"/>
      <c r="O17" s="531"/>
      <c r="P17" s="531"/>
      <c r="Q17" s="532"/>
      <c r="R17" s="533" t="s">
        <v>155</v>
      </c>
      <c r="S17" s="534"/>
      <c r="T17" s="534"/>
      <c r="U17" s="534"/>
      <c r="V17" s="535"/>
      <c r="W17" s="536" t="s">
        <v>156</v>
      </c>
      <c r="X17" s="478"/>
      <c r="Y17" s="478"/>
      <c r="Z17" s="478"/>
      <c r="AA17" s="478"/>
      <c r="AB17" s="479"/>
      <c r="AC17" s="431">
        <v>1432</v>
      </c>
      <c r="AD17" s="432"/>
      <c r="AE17" s="432"/>
      <c r="AF17" s="432"/>
      <c r="AG17" s="433"/>
      <c r="AH17" s="431">
        <v>1426</v>
      </c>
      <c r="AI17" s="432"/>
      <c r="AJ17" s="432"/>
      <c r="AK17" s="432"/>
      <c r="AL17" s="434"/>
      <c r="AM17" s="514"/>
      <c r="AN17" s="429"/>
      <c r="AO17" s="429"/>
      <c r="AP17" s="429"/>
      <c r="AQ17" s="429"/>
      <c r="AR17" s="429"/>
      <c r="AS17" s="429"/>
      <c r="AT17" s="430"/>
      <c r="AU17" s="502"/>
      <c r="AV17" s="503"/>
      <c r="AW17" s="503"/>
      <c r="AX17" s="503"/>
      <c r="AY17" s="435" t="s">
        <v>157</v>
      </c>
      <c r="AZ17" s="436"/>
      <c r="BA17" s="436"/>
      <c r="BB17" s="436"/>
      <c r="BC17" s="436"/>
      <c r="BD17" s="436"/>
      <c r="BE17" s="436"/>
      <c r="BF17" s="436"/>
      <c r="BG17" s="436"/>
      <c r="BH17" s="436"/>
      <c r="BI17" s="436"/>
      <c r="BJ17" s="436"/>
      <c r="BK17" s="436"/>
      <c r="BL17" s="436"/>
      <c r="BM17" s="437"/>
      <c r="BN17" s="455">
        <v>948553</v>
      </c>
      <c r="BO17" s="456"/>
      <c r="BP17" s="456"/>
      <c r="BQ17" s="456"/>
      <c r="BR17" s="456"/>
      <c r="BS17" s="456"/>
      <c r="BT17" s="456"/>
      <c r="BU17" s="457"/>
      <c r="BV17" s="455">
        <v>885493</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158</v>
      </c>
      <c r="C18" s="508"/>
      <c r="D18" s="508"/>
      <c r="E18" s="509"/>
      <c r="F18" s="509"/>
      <c r="G18" s="509"/>
      <c r="H18" s="509"/>
      <c r="I18" s="509"/>
      <c r="J18" s="509"/>
      <c r="K18" s="509"/>
      <c r="L18" s="510">
        <v>585.71</v>
      </c>
      <c r="M18" s="510"/>
      <c r="N18" s="510"/>
      <c r="O18" s="510"/>
      <c r="P18" s="510"/>
      <c r="Q18" s="510"/>
      <c r="R18" s="511"/>
      <c r="S18" s="511"/>
      <c r="T18" s="511"/>
      <c r="U18" s="511"/>
      <c r="V18" s="512"/>
      <c r="W18" s="526"/>
      <c r="X18" s="527"/>
      <c r="Y18" s="527"/>
      <c r="Z18" s="527"/>
      <c r="AA18" s="527"/>
      <c r="AB18" s="537"/>
      <c r="AC18" s="419">
        <v>48.5</v>
      </c>
      <c r="AD18" s="420"/>
      <c r="AE18" s="420"/>
      <c r="AF18" s="420"/>
      <c r="AG18" s="513"/>
      <c r="AH18" s="419">
        <v>48.8</v>
      </c>
      <c r="AI18" s="420"/>
      <c r="AJ18" s="420"/>
      <c r="AK18" s="420"/>
      <c r="AL18" s="421"/>
      <c r="AM18" s="514"/>
      <c r="AN18" s="429"/>
      <c r="AO18" s="429"/>
      <c r="AP18" s="429"/>
      <c r="AQ18" s="429"/>
      <c r="AR18" s="429"/>
      <c r="AS18" s="429"/>
      <c r="AT18" s="430"/>
      <c r="AU18" s="502"/>
      <c r="AV18" s="503"/>
      <c r="AW18" s="503"/>
      <c r="AX18" s="503"/>
      <c r="AY18" s="435" t="s">
        <v>159</v>
      </c>
      <c r="AZ18" s="436"/>
      <c r="BA18" s="436"/>
      <c r="BB18" s="436"/>
      <c r="BC18" s="436"/>
      <c r="BD18" s="436"/>
      <c r="BE18" s="436"/>
      <c r="BF18" s="436"/>
      <c r="BG18" s="436"/>
      <c r="BH18" s="436"/>
      <c r="BI18" s="436"/>
      <c r="BJ18" s="436"/>
      <c r="BK18" s="436"/>
      <c r="BL18" s="436"/>
      <c r="BM18" s="437"/>
      <c r="BN18" s="455">
        <v>3076237</v>
      </c>
      <c r="BO18" s="456"/>
      <c r="BP18" s="456"/>
      <c r="BQ18" s="456"/>
      <c r="BR18" s="456"/>
      <c r="BS18" s="456"/>
      <c r="BT18" s="456"/>
      <c r="BU18" s="457"/>
      <c r="BV18" s="455">
        <v>3212800</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160</v>
      </c>
      <c r="C19" s="508"/>
      <c r="D19" s="508"/>
      <c r="E19" s="509"/>
      <c r="F19" s="509"/>
      <c r="G19" s="509"/>
      <c r="H19" s="509"/>
      <c r="I19" s="509"/>
      <c r="J19" s="509"/>
      <c r="K19" s="509"/>
      <c r="L19" s="515">
        <v>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161</v>
      </c>
      <c r="AZ19" s="436"/>
      <c r="BA19" s="436"/>
      <c r="BB19" s="436"/>
      <c r="BC19" s="436"/>
      <c r="BD19" s="436"/>
      <c r="BE19" s="436"/>
      <c r="BF19" s="436"/>
      <c r="BG19" s="436"/>
      <c r="BH19" s="436"/>
      <c r="BI19" s="436"/>
      <c r="BJ19" s="436"/>
      <c r="BK19" s="436"/>
      <c r="BL19" s="436"/>
      <c r="BM19" s="437"/>
      <c r="BN19" s="455">
        <v>4229944</v>
      </c>
      <c r="BO19" s="456"/>
      <c r="BP19" s="456"/>
      <c r="BQ19" s="456"/>
      <c r="BR19" s="456"/>
      <c r="BS19" s="456"/>
      <c r="BT19" s="456"/>
      <c r="BU19" s="457"/>
      <c r="BV19" s="455">
        <v>4311184</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162</v>
      </c>
      <c r="C20" s="508"/>
      <c r="D20" s="508"/>
      <c r="E20" s="509"/>
      <c r="F20" s="509"/>
      <c r="G20" s="509"/>
      <c r="H20" s="509"/>
      <c r="I20" s="509"/>
      <c r="J20" s="509"/>
      <c r="K20" s="509"/>
      <c r="L20" s="515">
        <v>2443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164</v>
      </c>
      <c r="C22" s="469"/>
      <c r="D22" s="470"/>
      <c r="E22" s="477" t="s">
        <v>1</v>
      </c>
      <c r="F22" s="478"/>
      <c r="G22" s="478"/>
      <c r="H22" s="478"/>
      <c r="I22" s="478"/>
      <c r="J22" s="478"/>
      <c r="K22" s="479"/>
      <c r="L22" s="477" t="s">
        <v>165</v>
      </c>
      <c r="M22" s="478"/>
      <c r="N22" s="478"/>
      <c r="O22" s="478"/>
      <c r="P22" s="479"/>
      <c r="Q22" s="483" t="s">
        <v>166</v>
      </c>
      <c r="R22" s="484"/>
      <c r="S22" s="484"/>
      <c r="T22" s="484"/>
      <c r="U22" s="484"/>
      <c r="V22" s="485"/>
      <c r="W22" s="489" t="s">
        <v>167</v>
      </c>
      <c r="X22" s="469"/>
      <c r="Y22" s="470"/>
      <c r="Z22" s="477" t="s">
        <v>1</v>
      </c>
      <c r="AA22" s="478"/>
      <c r="AB22" s="478"/>
      <c r="AC22" s="478"/>
      <c r="AD22" s="478"/>
      <c r="AE22" s="478"/>
      <c r="AF22" s="478"/>
      <c r="AG22" s="479"/>
      <c r="AH22" s="494" t="s">
        <v>168</v>
      </c>
      <c r="AI22" s="478"/>
      <c r="AJ22" s="478"/>
      <c r="AK22" s="478"/>
      <c r="AL22" s="479"/>
      <c r="AM22" s="494" t="s">
        <v>169</v>
      </c>
      <c r="AN22" s="495"/>
      <c r="AO22" s="495"/>
      <c r="AP22" s="495"/>
      <c r="AQ22" s="495"/>
      <c r="AR22" s="496"/>
      <c r="AS22" s="483" t="s">
        <v>166</v>
      </c>
      <c r="AT22" s="484"/>
      <c r="AU22" s="484"/>
      <c r="AV22" s="484"/>
      <c r="AW22" s="484"/>
      <c r="AX22" s="500"/>
      <c r="AY22" s="447" t="s">
        <v>170</v>
      </c>
      <c r="AZ22" s="448"/>
      <c r="BA22" s="448"/>
      <c r="BB22" s="448"/>
      <c r="BC22" s="448"/>
      <c r="BD22" s="448"/>
      <c r="BE22" s="448"/>
      <c r="BF22" s="448"/>
      <c r="BG22" s="448"/>
      <c r="BH22" s="448"/>
      <c r="BI22" s="448"/>
      <c r="BJ22" s="448"/>
      <c r="BK22" s="448"/>
      <c r="BL22" s="448"/>
      <c r="BM22" s="449"/>
      <c r="BN22" s="450">
        <v>5363880</v>
      </c>
      <c r="BO22" s="451"/>
      <c r="BP22" s="451"/>
      <c r="BQ22" s="451"/>
      <c r="BR22" s="451"/>
      <c r="BS22" s="451"/>
      <c r="BT22" s="451"/>
      <c r="BU22" s="452"/>
      <c r="BV22" s="450">
        <v>5708075</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171</v>
      </c>
      <c r="AZ23" s="436"/>
      <c r="BA23" s="436"/>
      <c r="BB23" s="436"/>
      <c r="BC23" s="436"/>
      <c r="BD23" s="436"/>
      <c r="BE23" s="436"/>
      <c r="BF23" s="436"/>
      <c r="BG23" s="436"/>
      <c r="BH23" s="436"/>
      <c r="BI23" s="436"/>
      <c r="BJ23" s="436"/>
      <c r="BK23" s="436"/>
      <c r="BL23" s="436"/>
      <c r="BM23" s="437"/>
      <c r="BN23" s="455">
        <v>5013655</v>
      </c>
      <c r="BO23" s="456"/>
      <c r="BP23" s="456"/>
      <c r="BQ23" s="456"/>
      <c r="BR23" s="456"/>
      <c r="BS23" s="456"/>
      <c r="BT23" s="456"/>
      <c r="BU23" s="457"/>
      <c r="BV23" s="455">
        <v>5359482</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172</v>
      </c>
      <c r="F24" s="429"/>
      <c r="G24" s="429"/>
      <c r="H24" s="429"/>
      <c r="I24" s="429"/>
      <c r="J24" s="429"/>
      <c r="K24" s="430"/>
      <c r="L24" s="431">
        <v>1</v>
      </c>
      <c r="M24" s="432"/>
      <c r="N24" s="432"/>
      <c r="O24" s="432"/>
      <c r="P24" s="433"/>
      <c r="Q24" s="431">
        <v>7200</v>
      </c>
      <c r="R24" s="432"/>
      <c r="S24" s="432"/>
      <c r="T24" s="432"/>
      <c r="U24" s="432"/>
      <c r="V24" s="433"/>
      <c r="W24" s="490"/>
      <c r="X24" s="472"/>
      <c r="Y24" s="473"/>
      <c r="Z24" s="428" t="s">
        <v>173</v>
      </c>
      <c r="AA24" s="429"/>
      <c r="AB24" s="429"/>
      <c r="AC24" s="429"/>
      <c r="AD24" s="429"/>
      <c r="AE24" s="429"/>
      <c r="AF24" s="429"/>
      <c r="AG24" s="430"/>
      <c r="AH24" s="431">
        <v>114</v>
      </c>
      <c r="AI24" s="432"/>
      <c r="AJ24" s="432"/>
      <c r="AK24" s="432"/>
      <c r="AL24" s="433"/>
      <c r="AM24" s="431">
        <v>348270</v>
      </c>
      <c r="AN24" s="432"/>
      <c r="AO24" s="432"/>
      <c r="AP24" s="432"/>
      <c r="AQ24" s="432"/>
      <c r="AR24" s="433"/>
      <c r="AS24" s="431">
        <v>3055</v>
      </c>
      <c r="AT24" s="432"/>
      <c r="AU24" s="432"/>
      <c r="AV24" s="432"/>
      <c r="AW24" s="432"/>
      <c r="AX24" s="434"/>
      <c r="AY24" s="422" t="s">
        <v>174</v>
      </c>
      <c r="AZ24" s="423"/>
      <c r="BA24" s="423"/>
      <c r="BB24" s="423"/>
      <c r="BC24" s="423"/>
      <c r="BD24" s="423"/>
      <c r="BE24" s="423"/>
      <c r="BF24" s="423"/>
      <c r="BG24" s="423"/>
      <c r="BH24" s="423"/>
      <c r="BI24" s="423"/>
      <c r="BJ24" s="423"/>
      <c r="BK24" s="423"/>
      <c r="BL24" s="423"/>
      <c r="BM24" s="424"/>
      <c r="BN24" s="455">
        <v>3629123</v>
      </c>
      <c r="BO24" s="456"/>
      <c r="BP24" s="456"/>
      <c r="BQ24" s="456"/>
      <c r="BR24" s="456"/>
      <c r="BS24" s="456"/>
      <c r="BT24" s="456"/>
      <c r="BU24" s="457"/>
      <c r="BV24" s="455">
        <v>3795022</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175</v>
      </c>
      <c r="F25" s="429"/>
      <c r="G25" s="429"/>
      <c r="H25" s="429"/>
      <c r="I25" s="429"/>
      <c r="J25" s="429"/>
      <c r="K25" s="430"/>
      <c r="L25" s="431">
        <v>1</v>
      </c>
      <c r="M25" s="432"/>
      <c r="N25" s="432"/>
      <c r="O25" s="432"/>
      <c r="P25" s="433"/>
      <c r="Q25" s="431">
        <v>6000</v>
      </c>
      <c r="R25" s="432"/>
      <c r="S25" s="432"/>
      <c r="T25" s="432"/>
      <c r="U25" s="432"/>
      <c r="V25" s="433"/>
      <c r="W25" s="490"/>
      <c r="X25" s="472"/>
      <c r="Y25" s="473"/>
      <c r="Z25" s="428" t="s">
        <v>176</v>
      </c>
      <c r="AA25" s="429"/>
      <c r="AB25" s="429"/>
      <c r="AC25" s="429"/>
      <c r="AD25" s="429"/>
      <c r="AE25" s="429"/>
      <c r="AF25" s="429"/>
      <c r="AG25" s="430"/>
      <c r="AH25" s="431" t="s">
        <v>131</v>
      </c>
      <c r="AI25" s="432"/>
      <c r="AJ25" s="432"/>
      <c r="AK25" s="432"/>
      <c r="AL25" s="433"/>
      <c r="AM25" s="431" t="s">
        <v>177</v>
      </c>
      <c r="AN25" s="432"/>
      <c r="AO25" s="432"/>
      <c r="AP25" s="432"/>
      <c r="AQ25" s="432"/>
      <c r="AR25" s="433"/>
      <c r="AS25" s="431" t="s">
        <v>131</v>
      </c>
      <c r="AT25" s="432"/>
      <c r="AU25" s="432"/>
      <c r="AV25" s="432"/>
      <c r="AW25" s="432"/>
      <c r="AX25" s="434"/>
      <c r="AY25" s="447" t="s">
        <v>178</v>
      </c>
      <c r="AZ25" s="448"/>
      <c r="BA25" s="448"/>
      <c r="BB25" s="448"/>
      <c r="BC25" s="448"/>
      <c r="BD25" s="448"/>
      <c r="BE25" s="448"/>
      <c r="BF25" s="448"/>
      <c r="BG25" s="448"/>
      <c r="BH25" s="448"/>
      <c r="BI25" s="448"/>
      <c r="BJ25" s="448"/>
      <c r="BK25" s="448"/>
      <c r="BL25" s="448"/>
      <c r="BM25" s="449"/>
      <c r="BN25" s="450">
        <v>120988</v>
      </c>
      <c r="BO25" s="451"/>
      <c r="BP25" s="451"/>
      <c r="BQ25" s="451"/>
      <c r="BR25" s="451"/>
      <c r="BS25" s="451"/>
      <c r="BT25" s="451"/>
      <c r="BU25" s="452"/>
      <c r="BV25" s="450">
        <v>99842</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179</v>
      </c>
      <c r="F26" s="429"/>
      <c r="G26" s="429"/>
      <c r="H26" s="429"/>
      <c r="I26" s="429"/>
      <c r="J26" s="429"/>
      <c r="K26" s="430"/>
      <c r="L26" s="431">
        <v>1</v>
      </c>
      <c r="M26" s="432"/>
      <c r="N26" s="432"/>
      <c r="O26" s="432"/>
      <c r="P26" s="433"/>
      <c r="Q26" s="431">
        <v>5600</v>
      </c>
      <c r="R26" s="432"/>
      <c r="S26" s="432"/>
      <c r="T26" s="432"/>
      <c r="U26" s="432"/>
      <c r="V26" s="433"/>
      <c r="W26" s="490"/>
      <c r="X26" s="472"/>
      <c r="Y26" s="473"/>
      <c r="Z26" s="428" t="s">
        <v>180</v>
      </c>
      <c r="AA26" s="466"/>
      <c r="AB26" s="466"/>
      <c r="AC26" s="466"/>
      <c r="AD26" s="466"/>
      <c r="AE26" s="466"/>
      <c r="AF26" s="466"/>
      <c r="AG26" s="467"/>
      <c r="AH26" s="431" t="s">
        <v>181</v>
      </c>
      <c r="AI26" s="432"/>
      <c r="AJ26" s="432"/>
      <c r="AK26" s="432"/>
      <c r="AL26" s="433"/>
      <c r="AM26" s="431" t="s">
        <v>131</v>
      </c>
      <c r="AN26" s="432"/>
      <c r="AO26" s="432"/>
      <c r="AP26" s="432"/>
      <c r="AQ26" s="432"/>
      <c r="AR26" s="433"/>
      <c r="AS26" s="431" t="s">
        <v>182</v>
      </c>
      <c r="AT26" s="432"/>
      <c r="AU26" s="432"/>
      <c r="AV26" s="432"/>
      <c r="AW26" s="432"/>
      <c r="AX26" s="434"/>
      <c r="AY26" s="464" t="s">
        <v>183</v>
      </c>
      <c r="AZ26" s="409"/>
      <c r="BA26" s="409"/>
      <c r="BB26" s="409"/>
      <c r="BC26" s="409"/>
      <c r="BD26" s="409"/>
      <c r="BE26" s="409"/>
      <c r="BF26" s="409"/>
      <c r="BG26" s="409"/>
      <c r="BH26" s="409"/>
      <c r="BI26" s="409"/>
      <c r="BJ26" s="409"/>
      <c r="BK26" s="409"/>
      <c r="BL26" s="409"/>
      <c r="BM26" s="465"/>
      <c r="BN26" s="455" t="s">
        <v>182</v>
      </c>
      <c r="BO26" s="456"/>
      <c r="BP26" s="456"/>
      <c r="BQ26" s="456"/>
      <c r="BR26" s="456"/>
      <c r="BS26" s="456"/>
      <c r="BT26" s="456"/>
      <c r="BU26" s="457"/>
      <c r="BV26" s="455" t="s">
        <v>181</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184</v>
      </c>
      <c r="F27" s="429"/>
      <c r="G27" s="429"/>
      <c r="H27" s="429"/>
      <c r="I27" s="429"/>
      <c r="J27" s="429"/>
      <c r="K27" s="430"/>
      <c r="L27" s="431">
        <v>1</v>
      </c>
      <c r="M27" s="432"/>
      <c r="N27" s="432"/>
      <c r="O27" s="432"/>
      <c r="P27" s="433"/>
      <c r="Q27" s="431">
        <v>2800</v>
      </c>
      <c r="R27" s="432"/>
      <c r="S27" s="432"/>
      <c r="T27" s="432"/>
      <c r="U27" s="432"/>
      <c r="V27" s="433"/>
      <c r="W27" s="490"/>
      <c r="X27" s="472"/>
      <c r="Y27" s="473"/>
      <c r="Z27" s="428" t="s">
        <v>185</v>
      </c>
      <c r="AA27" s="429"/>
      <c r="AB27" s="429"/>
      <c r="AC27" s="429"/>
      <c r="AD27" s="429"/>
      <c r="AE27" s="429"/>
      <c r="AF27" s="429"/>
      <c r="AG27" s="430"/>
      <c r="AH27" s="431">
        <v>1</v>
      </c>
      <c r="AI27" s="432"/>
      <c r="AJ27" s="432"/>
      <c r="AK27" s="432"/>
      <c r="AL27" s="433"/>
      <c r="AM27" s="431" t="s">
        <v>186</v>
      </c>
      <c r="AN27" s="432"/>
      <c r="AO27" s="432"/>
      <c r="AP27" s="432"/>
      <c r="AQ27" s="432"/>
      <c r="AR27" s="433"/>
      <c r="AS27" s="431" t="s">
        <v>187</v>
      </c>
      <c r="AT27" s="432"/>
      <c r="AU27" s="432"/>
      <c r="AV27" s="432"/>
      <c r="AW27" s="432"/>
      <c r="AX27" s="434"/>
      <c r="AY27" s="461" t="s">
        <v>188</v>
      </c>
      <c r="AZ27" s="462"/>
      <c r="BA27" s="462"/>
      <c r="BB27" s="462"/>
      <c r="BC27" s="462"/>
      <c r="BD27" s="462"/>
      <c r="BE27" s="462"/>
      <c r="BF27" s="462"/>
      <c r="BG27" s="462"/>
      <c r="BH27" s="462"/>
      <c r="BI27" s="462"/>
      <c r="BJ27" s="462"/>
      <c r="BK27" s="462"/>
      <c r="BL27" s="462"/>
      <c r="BM27" s="463"/>
      <c r="BN27" s="458" t="s">
        <v>131</v>
      </c>
      <c r="BO27" s="459"/>
      <c r="BP27" s="459"/>
      <c r="BQ27" s="459"/>
      <c r="BR27" s="459"/>
      <c r="BS27" s="459"/>
      <c r="BT27" s="459"/>
      <c r="BU27" s="460"/>
      <c r="BV27" s="458" t="s">
        <v>131</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189</v>
      </c>
      <c r="F28" s="429"/>
      <c r="G28" s="429"/>
      <c r="H28" s="429"/>
      <c r="I28" s="429"/>
      <c r="J28" s="429"/>
      <c r="K28" s="430"/>
      <c r="L28" s="431">
        <v>1</v>
      </c>
      <c r="M28" s="432"/>
      <c r="N28" s="432"/>
      <c r="O28" s="432"/>
      <c r="P28" s="433"/>
      <c r="Q28" s="431">
        <v>2300</v>
      </c>
      <c r="R28" s="432"/>
      <c r="S28" s="432"/>
      <c r="T28" s="432"/>
      <c r="U28" s="432"/>
      <c r="V28" s="433"/>
      <c r="W28" s="490"/>
      <c r="X28" s="472"/>
      <c r="Y28" s="473"/>
      <c r="Z28" s="428" t="s">
        <v>190</v>
      </c>
      <c r="AA28" s="429"/>
      <c r="AB28" s="429"/>
      <c r="AC28" s="429"/>
      <c r="AD28" s="429"/>
      <c r="AE28" s="429"/>
      <c r="AF28" s="429"/>
      <c r="AG28" s="430"/>
      <c r="AH28" s="431" t="s">
        <v>131</v>
      </c>
      <c r="AI28" s="432"/>
      <c r="AJ28" s="432"/>
      <c r="AK28" s="432"/>
      <c r="AL28" s="433"/>
      <c r="AM28" s="431" t="s">
        <v>177</v>
      </c>
      <c r="AN28" s="432"/>
      <c r="AO28" s="432"/>
      <c r="AP28" s="432"/>
      <c r="AQ28" s="432"/>
      <c r="AR28" s="433"/>
      <c r="AS28" s="431" t="s">
        <v>182</v>
      </c>
      <c r="AT28" s="432"/>
      <c r="AU28" s="432"/>
      <c r="AV28" s="432"/>
      <c r="AW28" s="432"/>
      <c r="AX28" s="434"/>
      <c r="AY28" s="438" t="s">
        <v>191</v>
      </c>
      <c r="AZ28" s="439"/>
      <c r="BA28" s="439"/>
      <c r="BB28" s="440"/>
      <c r="BC28" s="447" t="s">
        <v>50</v>
      </c>
      <c r="BD28" s="448"/>
      <c r="BE28" s="448"/>
      <c r="BF28" s="448"/>
      <c r="BG28" s="448"/>
      <c r="BH28" s="448"/>
      <c r="BI28" s="448"/>
      <c r="BJ28" s="448"/>
      <c r="BK28" s="448"/>
      <c r="BL28" s="448"/>
      <c r="BM28" s="449"/>
      <c r="BN28" s="450">
        <v>864158</v>
      </c>
      <c r="BO28" s="451"/>
      <c r="BP28" s="451"/>
      <c r="BQ28" s="451"/>
      <c r="BR28" s="451"/>
      <c r="BS28" s="451"/>
      <c r="BT28" s="451"/>
      <c r="BU28" s="452"/>
      <c r="BV28" s="450">
        <v>657591</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192</v>
      </c>
      <c r="F29" s="429"/>
      <c r="G29" s="429"/>
      <c r="H29" s="429"/>
      <c r="I29" s="429"/>
      <c r="J29" s="429"/>
      <c r="K29" s="430"/>
      <c r="L29" s="431">
        <v>10</v>
      </c>
      <c r="M29" s="432"/>
      <c r="N29" s="432"/>
      <c r="O29" s="432"/>
      <c r="P29" s="433"/>
      <c r="Q29" s="431">
        <v>2050</v>
      </c>
      <c r="R29" s="432"/>
      <c r="S29" s="432"/>
      <c r="T29" s="432"/>
      <c r="U29" s="432"/>
      <c r="V29" s="433"/>
      <c r="W29" s="491"/>
      <c r="X29" s="492"/>
      <c r="Y29" s="493"/>
      <c r="Z29" s="428" t="s">
        <v>193</v>
      </c>
      <c r="AA29" s="429"/>
      <c r="AB29" s="429"/>
      <c r="AC29" s="429"/>
      <c r="AD29" s="429"/>
      <c r="AE29" s="429"/>
      <c r="AF29" s="429"/>
      <c r="AG29" s="430"/>
      <c r="AH29" s="431">
        <v>115</v>
      </c>
      <c r="AI29" s="432"/>
      <c r="AJ29" s="432"/>
      <c r="AK29" s="432"/>
      <c r="AL29" s="433"/>
      <c r="AM29" s="431">
        <v>350870</v>
      </c>
      <c r="AN29" s="432"/>
      <c r="AO29" s="432"/>
      <c r="AP29" s="432"/>
      <c r="AQ29" s="432"/>
      <c r="AR29" s="433"/>
      <c r="AS29" s="431">
        <v>3051</v>
      </c>
      <c r="AT29" s="432"/>
      <c r="AU29" s="432"/>
      <c r="AV29" s="432"/>
      <c r="AW29" s="432"/>
      <c r="AX29" s="434"/>
      <c r="AY29" s="441"/>
      <c r="AZ29" s="442"/>
      <c r="BA29" s="442"/>
      <c r="BB29" s="443"/>
      <c r="BC29" s="435" t="s">
        <v>194</v>
      </c>
      <c r="BD29" s="436"/>
      <c r="BE29" s="436"/>
      <c r="BF29" s="436"/>
      <c r="BG29" s="436"/>
      <c r="BH29" s="436"/>
      <c r="BI29" s="436"/>
      <c r="BJ29" s="436"/>
      <c r="BK29" s="436"/>
      <c r="BL29" s="436"/>
      <c r="BM29" s="437"/>
      <c r="BN29" s="455">
        <v>274899</v>
      </c>
      <c r="BO29" s="456"/>
      <c r="BP29" s="456"/>
      <c r="BQ29" s="456"/>
      <c r="BR29" s="456"/>
      <c r="BS29" s="456"/>
      <c r="BT29" s="456"/>
      <c r="BU29" s="457"/>
      <c r="BV29" s="455">
        <v>280013</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195</v>
      </c>
      <c r="X30" s="417"/>
      <c r="Y30" s="417"/>
      <c r="Z30" s="417"/>
      <c r="AA30" s="417"/>
      <c r="AB30" s="417"/>
      <c r="AC30" s="417"/>
      <c r="AD30" s="417"/>
      <c r="AE30" s="417"/>
      <c r="AF30" s="417"/>
      <c r="AG30" s="418"/>
      <c r="AH30" s="419">
        <v>95.2</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1250828</v>
      </c>
      <c r="BO30" s="459"/>
      <c r="BP30" s="459"/>
      <c r="BQ30" s="459"/>
      <c r="BR30" s="459"/>
      <c r="BS30" s="459"/>
      <c r="BT30" s="459"/>
      <c r="BU30" s="460"/>
      <c r="BV30" s="458">
        <v>1151153</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196</v>
      </c>
      <c r="D32" s="408"/>
      <c r="E32" s="408"/>
      <c r="F32" s="408"/>
      <c r="G32" s="408"/>
      <c r="H32" s="408"/>
      <c r="I32" s="408"/>
      <c r="J32" s="408"/>
      <c r="K32" s="408"/>
      <c r="L32" s="408"/>
      <c r="M32" s="408"/>
      <c r="N32" s="408"/>
      <c r="O32" s="408"/>
      <c r="P32" s="408"/>
      <c r="Q32" s="408"/>
      <c r="R32" s="408"/>
      <c r="S32" s="408"/>
      <c r="U32" s="409" t="s">
        <v>197</v>
      </c>
      <c r="V32" s="409"/>
      <c r="W32" s="409"/>
      <c r="X32" s="409"/>
      <c r="Y32" s="409"/>
      <c r="Z32" s="409"/>
      <c r="AA32" s="409"/>
      <c r="AB32" s="409"/>
      <c r="AC32" s="409"/>
      <c r="AD32" s="409"/>
      <c r="AE32" s="409"/>
      <c r="AF32" s="409"/>
      <c r="AG32" s="409"/>
      <c r="AH32" s="409"/>
      <c r="AI32" s="409"/>
      <c r="AJ32" s="409"/>
      <c r="AK32" s="409"/>
      <c r="AM32" s="409" t="s">
        <v>198</v>
      </c>
      <c r="AN32" s="409"/>
      <c r="AO32" s="409"/>
      <c r="AP32" s="409"/>
      <c r="AQ32" s="409"/>
      <c r="AR32" s="409"/>
      <c r="AS32" s="409"/>
      <c r="AT32" s="409"/>
      <c r="AU32" s="409"/>
      <c r="AV32" s="409"/>
      <c r="AW32" s="409"/>
      <c r="AX32" s="409"/>
      <c r="AY32" s="409"/>
      <c r="AZ32" s="409"/>
      <c r="BA32" s="409"/>
      <c r="BB32" s="409"/>
      <c r="BC32" s="409"/>
      <c r="BE32" s="409" t="s">
        <v>199</v>
      </c>
      <c r="BF32" s="409"/>
      <c r="BG32" s="409"/>
      <c r="BH32" s="409"/>
      <c r="BI32" s="409"/>
      <c r="BJ32" s="409"/>
      <c r="BK32" s="409"/>
      <c r="BL32" s="409"/>
      <c r="BM32" s="409"/>
      <c r="BN32" s="409"/>
      <c r="BO32" s="409"/>
      <c r="BP32" s="409"/>
      <c r="BQ32" s="409"/>
      <c r="BR32" s="409"/>
      <c r="BS32" s="409"/>
      <c r="BT32" s="409"/>
      <c r="BU32" s="409"/>
      <c r="BW32" s="409" t="s">
        <v>200</v>
      </c>
      <c r="BX32" s="409"/>
      <c r="BY32" s="409"/>
      <c r="BZ32" s="409"/>
      <c r="CA32" s="409"/>
      <c r="CB32" s="409"/>
      <c r="CC32" s="409"/>
      <c r="CD32" s="409"/>
      <c r="CE32" s="409"/>
      <c r="CF32" s="409"/>
      <c r="CG32" s="409"/>
      <c r="CH32" s="409"/>
      <c r="CI32" s="409"/>
      <c r="CJ32" s="409"/>
      <c r="CK32" s="409"/>
      <c r="CL32" s="409"/>
      <c r="CM32" s="409"/>
      <c r="CO32" s="409" t="s">
        <v>201</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202</v>
      </c>
      <c r="AN33" s="407"/>
      <c r="AO33" s="406" t="s">
        <v>206</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202</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IF('各会計、関係団体の財政状況及び健全化判断比率'!B31="","",'各会計、関係団体の財政状況及び健全化判断比率'!B31)</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日高中部消防組合（一般会計）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日高軽種馬共同育成公社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国民健康保険診療所事業特別会計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IF('各会計、関係団体の財政状況及び健全化判断比率'!B32="","",'各会計、関係団体の財政状況及び健全化判断比率'!B32)</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日高中部衛生施設組合（一般会計）</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にいかっぷホロシリ乗馬クラブ</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介護サービス特別会計事業勘定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日高中部広域連合（一般会計）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日高中部広域連合（介護保険特別会計）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日高管内地方税滞納整理機構</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2YvG6MX65xI5sThyDvoGL6lgNBH3eZpM4kc5gbJpa3nRxyLnMUUI1+VB+0uDbgJHzg5o7/gKh8j38e+sKtDCMQ==" saltValue="++//dM+ZwBEZv8O1inVw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226</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227</v>
      </c>
      <c r="S4" s="716"/>
      <c r="T4" s="716"/>
      <c r="U4" s="716"/>
      <c r="V4" s="716"/>
      <c r="W4" s="716"/>
      <c r="X4" s="716"/>
      <c r="Y4" s="717"/>
      <c r="Z4" s="715" t="s">
        <v>228</v>
      </c>
      <c r="AA4" s="716"/>
      <c r="AB4" s="716"/>
      <c r="AC4" s="717"/>
      <c r="AD4" s="715" t="s">
        <v>229</v>
      </c>
      <c r="AE4" s="716"/>
      <c r="AF4" s="716"/>
      <c r="AG4" s="716"/>
      <c r="AH4" s="716"/>
      <c r="AI4" s="716"/>
      <c r="AJ4" s="716"/>
      <c r="AK4" s="717"/>
      <c r="AL4" s="715" t="s">
        <v>228</v>
      </c>
      <c r="AM4" s="716"/>
      <c r="AN4" s="716"/>
      <c r="AO4" s="717"/>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15" t="s">
        <v>233</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234</v>
      </c>
      <c r="C5" s="713"/>
      <c r="D5" s="713"/>
      <c r="E5" s="713"/>
      <c r="F5" s="713"/>
      <c r="G5" s="713"/>
      <c r="H5" s="713"/>
      <c r="I5" s="713"/>
      <c r="J5" s="713"/>
      <c r="K5" s="713"/>
      <c r="L5" s="713"/>
      <c r="M5" s="713"/>
      <c r="N5" s="713"/>
      <c r="O5" s="713"/>
      <c r="P5" s="713"/>
      <c r="Q5" s="714"/>
      <c r="R5" s="709">
        <v>728367</v>
      </c>
      <c r="S5" s="710"/>
      <c r="T5" s="710"/>
      <c r="U5" s="710"/>
      <c r="V5" s="710"/>
      <c r="W5" s="710"/>
      <c r="X5" s="710"/>
      <c r="Y5" s="738"/>
      <c r="Z5" s="751">
        <v>9.1</v>
      </c>
      <c r="AA5" s="751"/>
      <c r="AB5" s="751"/>
      <c r="AC5" s="751"/>
      <c r="AD5" s="752">
        <v>728367</v>
      </c>
      <c r="AE5" s="752"/>
      <c r="AF5" s="752"/>
      <c r="AG5" s="752"/>
      <c r="AH5" s="752"/>
      <c r="AI5" s="752"/>
      <c r="AJ5" s="752"/>
      <c r="AK5" s="752"/>
      <c r="AL5" s="739">
        <v>20.2</v>
      </c>
      <c r="AM5" s="722"/>
      <c r="AN5" s="722"/>
      <c r="AO5" s="740"/>
      <c r="AP5" s="712" t="s">
        <v>235</v>
      </c>
      <c r="AQ5" s="713"/>
      <c r="AR5" s="713"/>
      <c r="AS5" s="713"/>
      <c r="AT5" s="713"/>
      <c r="AU5" s="713"/>
      <c r="AV5" s="713"/>
      <c r="AW5" s="713"/>
      <c r="AX5" s="713"/>
      <c r="AY5" s="713"/>
      <c r="AZ5" s="713"/>
      <c r="BA5" s="713"/>
      <c r="BB5" s="713"/>
      <c r="BC5" s="713"/>
      <c r="BD5" s="713"/>
      <c r="BE5" s="713"/>
      <c r="BF5" s="714"/>
      <c r="BG5" s="663">
        <v>717102</v>
      </c>
      <c r="BH5" s="664"/>
      <c r="BI5" s="664"/>
      <c r="BJ5" s="664"/>
      <c r="BK5" s="664"/>
      <c r="BL5" s="664"/>
      <c r="BM5" s="664"/>
      <c r="BN5" s="665"/>
      <c r="BO5" s="699">
        <v>98.5</v>
      </c>
      <c r="BP5" s="699"/>
      <c r="BQ5" s="699"/>
      <c r="BR5" s="699"/>
      <c r="BS5" s="700">
        <v>9345</v>
      </c>
      <c r="BT5" s="700"/>
      <c r="BU5" s="700"/>
      <c r="BV5" s="700"/>
      <c r="BW5" s="700"/>
      <c r="BX5" s="700"/>
      <c r="BY5" s="700"/>
      <c r="BZ5" s="700"/>
      <c r="CA5" s="700"/>
      <c r="CB5" s="731"/>
      <c r="CD5" s="715" t="s">
        <v>230</v>
      </c>
      <c r="CE5" s="716"/>
      <c r="CF5" s="716"/>
      <c r="CG5" s="716"/>
      <c r="CH5" s="716"/>
      <c r="CI5" s="716"/>
      <c r="CJ5" s="716"/>
      <c r="CK5" s="716"/>
      <c r="CL5" s="716"/>
      <c r="CM5" s="716"/>
      <c r="CN5" s="716"/>
      <c r="CO5" s="716"/>
      <c r="CP5" s="716"/>
      <c r="CQ5" s="717"/>
      <c r="CR5" s="715" t="s">
        <v>236</v>
      </c>
      <c r="CS5" s="716"/>
      <c r="CT5" s="716"/>
      <c r="CU5" s="716"/>
      <c r="CV5" s="716"/>
      <c r="CW5" s="716"/>
      <c r="CX5" s="716"/>
      <c r="CY5" s="717"/>
      <c r="CZ5" s="715" t="s">
        <v>228</v>
      </c>
      <c r="DA5" s="716"/>
      <c r="DB5" s="716"/>
      <c r="DC5" s="717"/>
      <c r="DD5" s="715" t="s">
        <v>237</v>
      </c>
      <c r="DE5" s="716"/>
      <c r="DF5" s="716"/>
      <c r="DG5" s="716"/>
      <c r="DH5" s="716"/>
      <c r="DI5" s="716"/>
      <c r="DJ5" s="716"/>
      <c r="DK5" s="716"/>
      <c r="DL5" s="716"/>
      <c r="DM5" s="716"/>
      <c r="DN5" s="716"/>
      <c r="DO5" s="716"/>
      <c r="DP5" s="717"/>
      <c r="DQ5" s="715" t="s">
        <v>238</v>
      </c>
      <c r="DR5" s="716"/>
      <c r="DS5" s="716"/>
      <c r="DT5" s="716"/>
      <c r="DU5" s="716"/>
      <c r="DV5" s="716"/>
      <c r="DW5" s="716"/>
      <c r="DX5" s="716"/>
      <c r="DY5" s="716"/>
      <c r="DZ5" s="716"/>
      <c r="EA5" s="716"/>
      <c r="EB5" s="716"/>
      <c r="EC5" s="717"/>
    </row>
    <row r="6" spans="2:143" ht="11.25" customHeight="1" x14ac:dyDescent="0.15">
      <c r="B6" s="660" t="s">
        <v>239</v>
      </c>
      <c r="C6" s="661"/>
      <c r="D6" s="661"/>
      <c r="E6" s="661"/>
      <c r="F6" s="661"/>
      <c r="G6" s="661"/>
      <c r="H6" s="661"/>
      <c r="I6" s="661"/>
      <c r="J6" s="661"/>
      <c r="K6" s="661"/>
      <c r="L6" s="661"/>
      <c r="M6" s="661"/>
      <c r="N6" s="661"/>
      <c r="O6" s="661"/>
      <c r="P6" s="661"/>
      <c r="Q6" s="662"/>
      <c r="R6" s="663">
        <v>81821</v>
      </c>
      <c r="S6" s="664"/>
      <c r="T6" s="664"/>
      <c r="U6" s="664"/>
      <c r="V6" s="664"/>
      <c r="W6" s="664"/>
      <c r="X6" s="664"/>
      <c r="Y6" s="665"/>
      <c r="Z6" s="699">
        <v>1</v>
      </c>
      <c r="AA6" s="699"/>
      <c r="AB6" s="699"/>
      <c r="AC6" s="699"/>
      <c r="AD6" s="700">
        <v>81821</v>
      </c>
      <c r="AE6" s="700"/>
      <c r="AF6" s="700"/>
      <c r="AG6" s="700"/>
      <c r="AH6" s="700"/>
      <c r="AI6" s="700"/>
      <c r="AJ6" s="700"/>
      <c r="AK6" s="700"/>
      <c r="AL6" s="666">
        <v>2.2999999999999998</v>
      </c>
      <c r="AM6" s="667"/>
      <c r="AN6" s="667"/>
      <c r="AO6" s="701"/>
      <c r="AP6" s="660" t="s">
        <v>240</v>
      </c>
      <c r="AQ6" s="661"/>
      <c r="AR6" s="661"/>
      <c r="AS6" s="661"/>
      <c r="AT6" s="661"/>
      <c r="AU6" s="661"/>
      <c r="AV6" s="661"/>
      <c r="AW6" s="661"/>
      <c r="AX6" s="661"/>
      <c r="AY6" s="661"/>
      <c r="AZ6" s="661"/>
      <c r="BA6" s="661"/>
      <c r="BB6" s="661"/>
      <c r="BC6" s="661"/>
      <c r="BD6" s="661"/>
      <c r="BE6" s="661"/>
      <c r="BF6" s="662"/>
      <c r="BG6" s="663">
        <v>717102</v>
      </c>
      <c r="BH6" s="664"/>
      <c r="BI6" s="664"/>
      <c r="BJ6" s="664"/>
      <c r="BK6" s="664"/>
      <c r="BL6" s="664"/>
      <c r="BM6" s="664"/>
      <c r="BN6" s="665"/>
      <c r="BO6" s="699">
        <v>98.5</v>
      </c>
      <c r="BP6" s="699"/>
      <c r="BQ6" s="699"/>
      <c r="BR6" s="699"/>
      <c r="BS6" s="700">
        <v>9345</v>
      </c>
      <c r="BT6" s="700"/>
      <c r="BU6" s="700"/>
      <c r="BV6" s="700"/>
      <c r="BW6" s="700"/>
      <c r="BX6" s="700"/>
      <c r="BY6" s="700"/>
      <c r="BZ6" s="700"/>
      <c r="CA6" s="700"/>
      <c r="CB6" s="731"/>
      <c r="CD6" s="712" t="s">
        <v>241</v>
      </c>
      <c r="CE6" s="713"/>
      <c r="CF6" s="713"/>
      <c r="CG6" s="713"/>
      <c r="CH6" s="713"/>
      <c r="CI6" s="713"/>
      <c r="CJ6" s="713"/>
      <c r="CK6" s="713"/>
      <c r="CL6" s="713"/>
      <c r="CM6" s="713"/>
      <c r="CN6" s="713"/>
      <c r="CO6" s="713"/>
      <c r="CP6" s="713"/>
      <c r="CQ6" s="714"/>
      <c r="CR6" s="663">
        <v>78093</v>
      </c>
      <c r="CS6" s="664"/>
      <c r="CT6" s="664"/>
      <c r="CU6" s="664"/>
      <c r="CV6" s="664"/>
      <c r="CW6" s="664"/>
      <c r="CX6" s="664"/>
      <c r="CY6" s="665"/>
      <c r="CZ6" s="739">
        <v>1</v>
      </c>
      <c r="DA6" s="722"/>
      <c r="DB6" s="722"/>
      <c r="DC6" s="741"/>
      <c r="DD6" s="669">
        <v>4273</v>
      </c>
      <c r="DE6" s="664"/>
      <c r="DF6" s="664"/>
      <c r="DG6" s="664"/>
      <c r="DH6" s="664"/>
      <c r="DI6" s="664"/>
      <c r="DJ6" s="664"/>
      <c r="DK6" s="664"/>
      <c r="DL6" s="664"/>
      <c r="DM6" s="664"/>
      <c r="DN6" s="664"/>
      <c r="DO6" s="664"/>
      <c r="DP6" s="665"/>
      <c r="DQ6" s="669">
        <v>78093</v>
      </c>
      <c r="DR6" s="664"/>
      <c r="DS6" s="664"/>
      <c r="DT6" s="664"/>
      <c r="DU6" s="664"/>
      <c r="DV6" s="664"/>
      <c r="DW6" s="664"/>
      <c r="DX6" s="664"/>
      <c r="DY6" s="664"/>
      <c r="DZ6" s="664"/>
      <c r="EA6" s="664"/>
      <c r="EB6" s="664"/>
      <c r="EC6" s="698"/>
    </row>
    <row r="7" spans="2:143" ht="11.25" customHeight="1" x14ac:dyDescent="0.15">
      <c r="B7" s="660" t="s">
        <v>242</v>
      </c>
      <c r="C7" s="661"/>
      <c r="D7" s="661"/>
      <c r="E7" s="661"/>
      <c r="F7" s="661"/>
      <c r="G7" s="661"/>
      <c r="H7" s="661"/>
      <c r="I7" s="661"/>
      <c r="J7" s="661"/>
      <c r="K7" s="661"/>
      <c r="L7" s="661"/>
      <c r="M7" s="661"/>
      <c r="N7" s="661"/>
      <c r="O7" s="661"/>
      <c r="P7" s="661"/>
      <c r="Q7" s="662"/>
      <c r="R7" s="663">
        <v>270</v>
      </c>
      <c r="S7" s="664"/>
      <c r="T7" s="664"/>
      <c r="U7" s="664"/>
      <c r="V7" s="664"/>
      <c r="W7" s="664"/>
      <c r="X7" s="664"/>
      <c r="Y7" s="665"/>
      <c r="Z7" s="699">
        <v>0</v>
      </c>
      <c r="AA7" s="699"/>
      <c r="AB7" s="699"/>
      <c r="AC7" s="699"/>
      <c r="AD7" s="700">
        <v>270</v>
      </c>
      <c r="AE7" s="700"/>
      <c r="AF7" s="700"/>
      <c r="AG7" s="700"/>
      <c r="AH7" s="700"/>
      <c r="AI7" s="700"/>
      <c r="AJ7" s="700"/>
      <c r="AK7" s="700"/>
      <c r="AL7" s="666">
        <v>0</v>
      </c>
      <c r="AM7" s="667"/>
      <c r="AN7" s="667"/>
      <c r="AO7" s="701"/>
      <c r="AP7" s="660" t="s">
        <v>243</v>
      </c>
      <c r="AQ7" s="661"/>
      <c r="AR7" s="661"/>
      <c r="AS7" s="661"/>
      <c r="AT7" s="661"/>
      <c r="AU7" s="661"/>
      <c r="AV7" s="661"/>
      <c r="AW7" s="661"/>
      <c r="AX7" s="661"/>
      <c r="AY7" s="661"/>
      <c r="AZ7" s="661"/>
      <c r="BA7" s="661"/>
      <c r="BB7" s="661"/>
      <c r="BC7" s="661"/>
      <c r="BD7" s="661"/>
      <c r="BE7" s="661"/>
      <c r="BF7" s="662"/>
      <c r="BG7" s="663">
        <v>335495</v>
      </c>
      <c r="BH7" s="664"/>
      <c r="BI7" s="664"/>
      <c r="BJ7" s="664"/>
      <c r="BK7" s="664"/>
      <c r="BL7" s="664"/>
      <c r="BM7" s="664"/>
      <c r="BN7" s="665"/>
      <c r="BO7" s="699">
        <v>46.1</v>
      </c>
      <c r="BP7" s="699"/>
      <c r="BQ7" s="699"/>
      <c r="BR7" s="699"/>
      <c r="BS7" s="700">
        <v>9345</v>
      </c>
      <c r="BT7" s="700"/>
      <c r="BU7" s="700"/>
      <c r="BV7" s="700"/>
      <c r="BW7" s="700"/>
      <c r="BX7" s="700"/>
      <c r="BY7" s="700"/>
      <c r="BZ7" s="700"/>
      <c r="CA7" s="700"/>
      <c r="CB7" s="731"/>
      <c r="CD7" s="660" t="s">
        <v>244</v>
      </c>
      <c r="CE7" s="661"/>
      <c r="CF7" s="661"/>
      <c r="CG7" s="661"/>
      <c r="CH7" s="661"/>
      <c r="CI7" s="661"/>
      <c r="CJ7" s="661"/>
      <c r="CK7" s="661"/>
      <c r="CL7" s="661"/>
      <c r="CM7" s="661"/>
      <c r="CN7" s="661"/>
      <c r="CO7" s="661"/>
      <c r="CP7" s="661"/>
      <c r="CQ7" s="662"/>
      <c r="CR7" s="663">
        <v>1204360</v>
      </c>
      <c r="CS7" s="664"/>
      <c r="CT7" s="664"/>
      <c r="CU7" s="664"/>
      <c r="CV7" s="664"/>
      <c r="CW7" s="664"/>
      <c r="CX7" s="664"/>
      <c r="CY7" s="665"/>
      <c r="CZ7" s="699">
        <v>15.3</v>
      </c>
      <c r="DA7" s="699"/>
      <c r="DB7" s="699"/>
      <c r="DC7" s="699"/>
      <c r="DD7" s="669">
        <v>4230</v>
      </c>
      <c r="DE7" s="664"/>
      <c r="DF7" s="664"/>
      <c r="DG7" s="664"/>
      <c r="DH7" s="664"/>
      <c r="DI7" s="664"/>
      <c r="DJ7" s="664"/>
      <c r="DK7" s="664"/>
      <c r="DL7" s="664"/>
      <c r="DM7" s="664"/>
      <c r="DN7" s="664"/>
      <c r="DO7" s="664"/>
      <c r="DP7" s="665"/>
      <c r="DQ7" s="669">
        <v>609032</v>
      </c>
      <c r="DR7" s="664"/>
      <c r="DS7" s="664"/>
      <c r="DT7" s="664"/>
      <c r="DU7" s="664"/>
      <c r="DV7" s="664"/>
      <c r="DW7" s="664"/>
      <c r="DX7" s="664"/>
      <c r="DY7" s="664"/>
      <c r="DZ7" s="664"/>
      <c r="EA7" s="664"/>
      <c r="EB7" s="664"/>
      <c r="EC7" s="698"/>
    </row>
    <row r="8" spans="2:143" ht="11.25" customHeight="1" x14ac:dyDescent="0.15">
      <c r="B8" s="660" t="s">
        <v>245</v>
      </c>
      <c r="C8" s="661"/>
      <c r="D8" s="661"/>
      <c r="E8" s="661"/>
      <c r="F8" s="661"/>
      <c r="G8" s="661"/>
      <c r="H8" s="661"/>
      <c r="I8" s="661"/>
      <c r="J8" s="661"/>
      <c r="K8" s="661"/>
      <c r="L8" s="661"/>
      <c r="M8" s="661"/>
      <c r="N8" s="661"/>
      <c r="O8" s="661"/>
      <c r="P8" s="661"/>
      <c r="Q8" s="662"/>
      <c r="R8" s="663">
        <v>2012</v>
      </c>
      <c r="S8" s="664"/>
      <c r="T8" s="664"/>
      <c r="U8" s="664"/>
      <c r="V8" s="664"/>
      <c r="W8" s="664"/>
      <c r="X8" s="664"/>
      <c r="Y8" s="665"/>
      <c r="Z8" s="699">
        <v>0</v>
      </c>
      <c r="AA8" s="699"/>
      <c r="AB8" s="699"/>
      <c r="AC8" s="699"/>
      <c r="AD8" s="700">
        <v>2012</v>
      </c>
      <c r="AE8" s="700"/>
      <c r="AF8" s="700"/>
      <c r="AG8" s="700"/>
      <c r="AH8" s="700"/>
      <c r="AI8" s="700"/>
      <c r="AJ8" s="700"/>
      <c r="AK8" s="700"/>
      <c r="AL8" s="666">
        <v>0.1</v>
      </c>
      <c r="AM8" s="667"/>
      <c r="AN8" s="667"/>
      <c r="AO8" s="701"/>
      <c r="AP8" s="660" t="s">
        <v>246</v>
      </c>
      <c r="AQ8" s="661"/>
      <c r="AR8" s="661"/>
      <c r="AS8" s="661"/>
      <c r="AT8" s="661"/>
      <c r="AU8" s="661"/>
      <c r="AV8" s="661"/>
      <c r="AW8" s="661"/>
      <c r="AX8" s="661"/>
      <c r="AY8" s="661"/>
      <c r="AZ8" s="661"/>
      <c r="BA8" s="661"/>
      <c r="BB8" s="661"/>
      <c r="BC8" s="661"/>
      <c r="BD8" s="661"/>
      <c r="BE8" s="661"/>
      <c r="BF8" s="662"/>
      <c r="BG8" s="663">
        <v>9378</v>
      </c>
      <c r="BH8" s="664"/>
      <c r="BI8" s="664"/>
      <c r="BJ8" s="664"/>
      <c r="BK8" s="664"/>
      <c r="BL8" s="664"/>
      <c r="BM8" s="664"/>
      <c r="BN8" s="665"/>
      <c r="BO8" s="699">
        <v>1.3</v>
      </c>
      <c r="BP8" s="699"/>
      <c r="BQ8" s="699"/>
      <c r="BR8" s="699"/>
      <c r="BS8" s="700" t="s">
        <v>131</v>
      </c>
      <c r="BT8" s="700"/>
      <c r="BU8" s="700"/>
      <c r="BV8" s="700"/>
      <c r="BW8" s="700"/>
      <c r="BX8" s="700"/>
      <c r="BY8" s="700"/>
      <c r="BZ8" s="700"/>
      <c r="CA8" s="700"/>
      <c r="CB8" s="731"/>
      <c r="CD8" s="660" t="s">
        <v>247</v>
      </c>
      <c r="CE8" s="661"/>
      <c r="CF8" s="661"/>
      <c r="CG8" s="661"/>
      <c r="CH8" s="661"/>
      <c r="CI8" s="661"/>
      <c r="CJ8" s="661"/>
      <c r="CK8" s="661"/>
      <c r="CL8" s="661"/>
      <c r="CM8" s="661"/>
      <c r="CN8" s="661"/>
      <c r="CO8" s="661"/>
      <c r="CP8" s="661"/>
      <c r="CQ8" s="662"/>
      <c r="CR8" s="663">
        <v>1332125</v>
      </c>
      <c r="CS8" s="664"/>
      <c r="CT8" s="664"/>
      <c r="CU8" s="664"/>
      <c r="CV8" s="664"/>
      <c r="CW8" s="664"/>
      <c r="CX8" s="664"/>
      <c r="CY8" s="665"/>
      <c r="CZ8" s="699">
        <v>16.899999999999999</v>
      </c>
      <c r="DA8" s="699"/>
      <c r="DB8" s="699"/>
      <c r="DC8" s="699"/>
      <c r="DD8" s="669">
        <v>206091</v>
      </c>
      <c r="DE8" s="664"/>
      <c r="DF8" s="664"/>
      <c r="DG8" s="664"/>
      <c r="DH8" s="664"/>
      <c r="DI8" s="664"/>
      <c r="DJ8" s="664"/>
      <c r="DK8" s="664"/>
      <c r="DL8" s="664"/>
      <c r="DM8" s="664"/>
      <c r="DN8" s="664"/>
      <c r="DO8" s="664"/>
      <c r="DP8" s="665"/>
      <c r="DQ8" s="669">
        <v>598753</v>
      </c>
      <c r="DR8" s="664"/>
      <c r="DS8" s="664"/>
      <c r="DT8" s="664"/>
      <c r="DU8" s="664"/>
      <c r="DV8" s="664"/>
      <c r="DW8" s="664"/>
      <c r="DX8" s="664"/>
      <c r="DY8" s="664"/>
      <c r="DZ8" s="664"/>
      <c r="EA8" s="664"/>
      <c r="EB8" s="664"/>
      <c r="EC8" s="698"/>
    </row>
    <row r="9" spans="2:143" ht="11.25" customHeight="1" x14ac:dyDescent="0.15">
      <c r="B9" s="660" t="s">
        <v>248</v>
      </c>
      <c r="C9" s="661"/>
      <c r="D9" s="661"/>
      <c r="E9" s="661"/>
      <c r="F9" s="661"/>
      <c r="G9" s="661"/>
      <c r="H9" s="661"/>
      <c r="I9" s="661"/>
      <c r="J9" s="661"/>
      <c r="K9" s="661"/>
      <c r="L9" s="661"/>
      <c r="M9" s="661"/>
      <c r="N9" s="661"/>
      <c r="O9" s="661"/>
      <c r="P9" s="661"/>
      <c r="Q9" s="662"/>
      <c r="R9" s="663">
        <v>1642</v>
      </c>
      <c r="S9" s="664"/>
      <c r="T9" s="664"/>
      <c r="U9" s="664"/>
      <c r="V9" s="664"/>
      <c r="W9" s="664"/>
      <c r="X9" s="664"/>
      <c r="Y9" s="665"/>
      <c r="Z9" s="699">
        <v>0</v>
      </c>
      <c r="AA9" s="699"/>
      <c r="AB9" s="699"/>
      <c r="AC9" s="699"/>
      <c r="AD9" s="700">
        <v>1642</v>
      </c>
      <c r="AE9" s="700"/>
      <c r="AF9" s="700"/>
      <c r="AG9" s="700"/>
      <c r="AH9" s="700"/>
      <c r="AI9" s="700"/>
      <c r="AJ9" s="700"/>
      <c r="AK9" s="700"/>
      <c r="AL9" s="666">
        <v>0</v>
      </c>
      <c r="AM9" s="667"/>
      <c r="AN9" s="667"/>
      <c r="AO9" s="701"/>
      <c r="AP9" s="660" t="s">
        <v>249</v>
      </c>
      <c r="AQ9" s="661"/>
      <c r="AR9" s="661"/>
      <c r="AS9" s="661"/>
      <c r="AT9" s="661"/>
      <c r="AU9" s="661"/>
      <c r="AV9" s="661"/>
      <c r="AW9" s="661"/>
      <c r="AX9" s="661"/>
      <c r="AY9" s="661"/>
      <c r="AZ9" s="661"/>
      <c r="BA9" s="661"/>
      <c r="BB9" s="661"/>
      <c r="BC9" s="661"/>
      <c r="BD9" s="661"/>
      <c r="BE9" s="661"/>
      <c r="BF9" s="662"/>
      <c r="BG9" s="663">
        <v>272806</v>
      </c>
      <c r="BH9" s="664"/>
      <c r="BI9" s="664"/>
      <c r="BJ9" s="664"/>
      <c r="BK9" s="664"/>
      <c r="BL9" s="664"/>
      <c r="BM9" s="664"/>
      <c r="BN9" s="665"/>
      <c r="BO9" s="699">
        <v>37.5</v>
      </c>
      <c r="BP9" s="699"/>
      <c r="BQ9" s="699"/>
      <c r="BR9" s="699"/>
      <c r="BS9" s="700" t="s">
        <v>131</v>
      </c>
      <c r="BT9" s="700"/>
      <c r="BU9" s="700"/>
      <c r="BV9" s="700"/>
      <c r="BW9" s="700"/>
      <c r="BX9" s="700"/>
      <c r="BY9" s="700"/>
      <c r="BZ9" s="700"/>
      <c r="CA9" s="700"/>
      <c r="CB9" s="731"/>
      <c r="CD9" s="660" t="s">
        <v>250</v>
      </c>
      <c r="CE9" s="661"/>
      <c r="CF9" s="661"/>
      <c r="CG9" s="661"/>
      <c r="CH9" s="661"/>
      <c r="CI9" s="661"/>
      <c r="CJ9" s="661"/>
      <c r="CK9" s="661"/>
      <c r="CL9" s="661"/>
      <c r="CM9" s="661"/>
      <c r="CN9" s="661"/>
      <c r="CO9" s="661"/>
      <c r="CP9" s="661"/>
      <c r="CQ9" s="662"/>
      <c r="CR9" s="663">
        <v>526508</v>
      </c>
      <c r="CS9" s="664"/>
      <c r="CT9" s="664"/>
      <c r="CU9" s="664"/>
      <c r="CV9" s="664"/>
      <c r="CW9" s="664"/>
      <c r="CX9" s="664"/>
      <c r="CY9" s="665"/>
      <c r="CZ9" s="699">
        <v>6.7</v>
      </c>
      <c r="DA9" s="699"/>
      <c r="DB9" s="699"/>
      <c r="DC9" s="699"/>
      <c r="DD9" s="669">
        <v>3322</v>
      </c>
      <c r="DE9" s="664"/>
      <c r="DF9" s="664"/>
      <c r="DG9" s="664"/>
      <c r="DH9" s="664"/>
      <c r="DI9" s="664"/>
      <c r="DJ9" s="664"/>
      <c r="DK9" s="664"/>
      <c r="DL9" s="664"/>
      <c r="DM9" s="664"/>
      <c r="DN9" s="664"/>
      <c r="DO9" s="664"/>
      <c r="DP9" s="665"/>
      <c r="DQ9" s="669">
        <v>444891</v>
      </c>
      <c r="DR9" s="664"/>
      <c r="DS9" s="664"/>
      <c r="DT9" s="664"/>
      <c r="DU9" s="664"/>
      <c r="DV9" s="664"/>
      <c r="DW9" s="664"/>
      <c r="DX9" s="664"/>
      <c r="DY9" s="664"/>
      <c r="DZ9" s="664"/>
      <c r="EA9" s="664"/>
      <c r="EB9" s="664"/>
      <c r="EC9" s="698"/>
    </row>
    <row r="10" spans="2:143" ht="11.25" customHeight="1" x14ac:dyDescent="0.15">
      <c r="B10" s="660" t="s">
        <v>251</v>
      </c>
      <c r="C10" s="661"/>
      <c r="D10" s="661"/>
      <c r="E10" s="661"/>
      <c r="F10" s="661"/>
      <c r="G10" s="661"/>
      <c r="H10" s="661"/>
      <c r="I10" s="661"/>
      <c r="J10" s="661"/>
      <c r="K10" s="661"/>
      <c r="L10" s="661"/>
      <c r="M10" s="661"/>
      <c r="N10" s="661"/>
      <c r="O10" s="661"/>
      <c r="P10" s="661"/>
      <c r="Q10" s="662"/>
      <c r="R10" s="663" t="s">
        <v>131</v>
      </c>
      <c r="S10" s="664"/>
      <c r="T10" s="664"/>
      <c r="U10" s="664"/>
      <c r="V10" s="664"/>
      <c r="W10" s="664"/>
      <c r="X10" s="664"/>
      <c r="Y10" s="665"/>
      <c r="Z10" s="699" t="s">
        <v>131</v>
      </c>
      <c r="AA10" s="699"/>
      <c r="AB10" s="699"/>
      <c r="AC10" s="699"/>
      <c r="AD10" s="700" t="s">
        <v>252</v>
      </c>
      <c r="AE10" s="700"/>
      <c r="AF10" s="700"/>
      <c r="AG10" s="700"/>
      <c r="AH10" s="700"/>
      <c r="AI10" s="700"/>
      <c r="AJ10" s="700"/>
      <c r="AK10" s="700"/>
      <c r="AL10" s="666" t="s">
        <v>131</v>
      </c>
      <c r="AM10" s="667"/>
      <c r="AN10" s="667"/>
      <c r="AO10" s="701"/>
      <c r="AP10" s="660" t="s">
        <v>253</v>
      </c>
      <c r="AQ10" s="661"/>
      <c r="AR10" s="661"/>
      <c r="AS10" s="661"/>
      <c r="AT10" s="661"/>
      <c r="AU10" s="661"/>
      <c r="AV10" s="661"/>
      <c r="AW10" s="661"/>
      <c r="AX10" s="661"/>
      <c r="AY10" s="661"/>
      <c r="AZ10" s="661"/>
      <c r="BA10" s="661"/>
      <c r="BB10" s="661"/>
      <c r="BC10" s="661"/>
      <c r="BD10" s="661"/>
      <c r="BE10" s="661"/>
      <c r="BF10" s="662"/>
      <c r="BG10" s="663">
        <v>20545</v>
      </c>
      <c r="BH10" s="664"/>
      <c r="BI10" s="664"/>
      <c r="BJ10" s="664"/>
      <c r="BK10" s="664"/>
      <c r="BL10" s="664"/>
      <c r="BM10" s="664"/>
      <c r="BN10" s="665"/>
      <c r="BO10" s="699">
        <v>2.8</v>
      </c>
      <c r="BP10" s="699"/>
      <c r="BQ10" s="699"/>
      <c r="BR10" s="699"/>
      <c r="BS10" s="700" t="s">
        <v>252</v>
      </c>
      <c r="BT10" s="700"/>
      <c r="BU10" s="700"/>
      <c r="BV10" s="700"/>
      <c r="BW10" s="700"/>
      <c r="BX10" s="700"/>
      <c r="BY10" s="700"/>
      <c r="BZ10" s="700"/>
      <c r="CA10" s="700"/>
      <c r="CB10" s="731"/>
      <c r="CD10" s="660" t="s">
        <v>254</v>
      </c>
      <c r="CE10" s="661"/>
      <c r="CF10" s="661"/>
      <c r="CG10" s="661"/>
      <c r="CH10" s="661"/>
      <c r="CI10" s="661"/>
      <c r="CJ10" s="661"/>
      <c r="CK10" s="661"/>
      <c r="CL10" s="661"/>
      <c r="CM10" s="661"/>
      <c r="CN10" s="661"/>
      <c r="CO10" s="661"/>
      <c r="CP10" s="661"/>
      <c r="CQ10" s="662"/>
      <c r="CR10" s="663">
        <v>96</v>
      </c>
      <c r="CS10" s="664"/>
      <c r="CT10" s="664"/>
      <c r="CU10" s="664"/>
      <c r="CV10" s="664"/>
      <c r="CW10" s="664"/>
      <c r="CX10" s="664"/>
      <c r="CY10" s="665"/>
      <c r="CZ10" s="699">
        <v>0</v>
      </c>
      <c r="DA10" s="699"/>
      <c r="DB10" s="699"/>
      <c r="DC10" s="699"/>
      <c r="DD10" s="669" t="s">
        <v>252</v>
      </c>
      <c r="DE10" s="664"/>
      <c r="DF10" s="664"/>
      <c r="DG10" s="664"/>
      <c r="DH10" s="664"/>
      <c r="DI10" s="664"/>
      <c r="DJ10" s="664"/>
      <c r="DK10" s="664"/>
      <c r="DL10" s="664"/>
      <c r="DM10" s="664"/>
      <c r="DN10" s="664"/>
      <c r="DO10" s="664"/>
      <c r="DP10" s="665"/>
      <c r="DQ10" s="669">
        <v>96</v>
      </c>
      <c r="DR10" s="664"/>
      <c r="DS10" s="664"/>
      <c r="DT10" s="664"/>
      <c r="DU10" s="664"/>
      <c r="DV10" s="664"/>
      <c r="DW10" s="664"/>
      <c r="DX10" s="664"/>
      <c r="DY10" s="664"/>
      <c r="DZ10" s="664"/>
      <c r="EA10" s="664"/>
      <c r="EB10" s="664"/>
      <c r="EC10" s="698"/>
    </row>
    <row r="11" spans="2:143" ht="11.25" customHeight="1" x14ac:dyDescent="0.15">
      <c r="B11" s="660" t="s">
        <v>255</v>
      </c>
      <c r="C11" s="661"/>
      <c r="D11" s="661"/>
      <c r="E11" s="661"/>
      <c r="F11" s="661"/>
      <c r="G11" s="661"/>
      <c r="H11" s="661"/>
      <c r="I11" s="661"/>
      <c r="J11" s="661"/>
      <c r="K11" s="661"/>
      <c r="L11" s="661"/>
      <c r="M11" s="661"/>
      <c r="N11" s="661"/>
      <c r="O11" s="661"/>
      <c r="P11" s="661"/>
      <c r="Q11" s="662"/>
      <c r="R11" s="663">
        <v>140957</v>
      </c>
      <c r="S11" s="664"/>
      <c r="T11" s="664"/>
      <c r="U11" s="664"/>
      <c r="V11" s="664"/>
      <c r="W11" s="664"/>
      <c r="X11" s="664"/>
      <c r="Y11" s="665"/>
      <c r="Z11" s="666">
        <v>1.8</v>
      </c>
      <c r="AA11" s="667"/>
      <c r="AB11" s="667"/>
      <c r="AC11" s="668"/>
      <c r="AD11" s="669">
        <v>140957</v>
      </c>
      <c r="AE11" s="664"/>
      <c r="AF11" s="664"/>
      <c r="AG11" s="664"/>
      <c r="AH11" s="664"/>
      <c r="AI11" s="664"/>
      <c r="AJ11" s="664"/>
      <c r="AK11" s="665"/>
      <c r="AL11" s="666">
        <v>3.9</v>
      </c>
      <c r="AM11" s="667"/>
      <c r="AN11" s="667"/>
      <c r="AO11" s="701"/>
      <c r="AP11" s="660" t="s">
        <v>256</v>
      </c>
      <c r="AQ11" s="661"/>
      <c r="AR11" s="661"/>
      <c r="AS11" s="661"/>
      <c r="AT11" s="661"/>
      <c r="AU11" s="661"/>
      <c r="AV11" s="661"/>
      <c r="AW11" s="661"/>
      <c r="AX11" s="661"/>
      <c r="AY11" s="661"/>
      <c r="AZ11" s="661"/>
      <c r="BA11" s="661"/>
      <c r="BB11" s="661"/>
      <c r="BC11" s="661"/>
      <c r="BD11" s="661"/>
      <c r="BE11" s="661"/>
      <c r="BF11" s="662"/>
      <c r="BG11" s="663">
        <v>32766</v>
      </c>
      <c r="BH11" s="664"/>
      <c r="BI11" s="664"/>
      <c r="BJ11" s="664"/>
      <c r="BK11" s="664"/>
      <c r="BL11" s="664"/>
      <c r="BM11" s="664"/>
      <c r="BN11" s="665"/>
      <c r="BO11" s="699">
        <v>4.5</v>
      </c>
      <c r="BP11" s="699"/>
      <c r="BQ11" s="699"/>
      <c r="BR11" s="699"/>
      <c r="BS11" s="700">
        <v>9345</v>
      </c>
      <c r="BT11" s="700"/>
      <c r="BU11" s="700"/>
      <c r="BV11" s="700"/>
      <c r="BW11" s="700"/>
      <c r="BX11" s="700"/>
      <c r="BY11" s="700"/>
      <c r="BZ11" s="700"/>
      <c r="CA11" s="700"/>
      <c r="CB11" s="731"/>
      <c r="CD11" s="660" t="s">
        <v>257</v>
      </c>
      <c r="CE11" s="661"/>
      <c r="CF11" s="661"/>
      <c r="CG11" s="661"/>
      <c r="CH11" s="661"/>
      <c r="CI11" s="661"/>
      <c r="CJ11" s="661"/>
      <c r="CK11" s="661"/>
      <c r="CL11" s="661"/>
      <c r="CM11" s="661"/>
      <c r="CN11" s="661"/>
      <c r="CO11" s="661"/>
      <c r="CP11" s="661"/>
      <c r="CQ11" s="662"/>
      <c r="CR11" s="663">
        <v>2077865</v>
      </c>
      <c r="CS11" s="664"/>
      <c r="CT11" s="664"/>
      <c r="CU11" s="664"/>
      <c r="CV11" s="664"/>
      <c r="CW11" s="664"/>
      <c r="CX11" s="664"/>
      <c r="CY11" s="665"/>
      <c r="CZ11" s="699">
        <v>26.3</v>
      </c>
      <c r="DA11" s="699"/>
      <c r="DB11" s="699"/>
      <c r="DC11" s="699"/>
      <c r="DD11" s="669">
        <v>1715080</v>
      </c>
      <c r="DE11" s="664"/>
      <c r="DF11" s="664"/>
      <c r="DG11" s="664"/>
      <c r="DH11" s="664"/>
      <c r="DI11" s="664"/>
      <c r="DJ11" s="664"/>
      <c r="DK11" s="664"/>
      <c r="DL11" s="664"/>
      <c r="DM11" s="664"/>
      <c r="DN11" s="664"/>
      <c r="DO11" s="664"/>
      <c r="DP11" s="665"/>
      <c r="DQ11" s="669">
        <v>240820</v>
      </c>
      <c r="DR11" s="664"/>
      <c r="DS11" s="664"/>
      <c r="DT11" s="664"/>
      <c r="DU11" s="664"/>
      <c r="DV11" s="664"/>
      <c r="DW11" s="664"/>
      <c r="DX11" s="664"/>
      <c r="DY11" s="664"/>
      <c r="DZ11" s="664"/>
      <c r="EA11" s="664"/>
      <c r="EB11" s="664"/>
      <c r="EC11" s="698"/>
    </row>
    <row r="12" spans="2:143" ht="11.25" customHeight="1" x14ac:dyDescent="0.15">
      <c r="B12" s="660" t="s">
        <v>258</v>
      </c>
      <c r="C12" s="661"/>
      <c r="D12" s="661"/>
      <c r="E12" s="661"/>
      <c r="F12" s="661"/>
      <c r="G12" s="661"/>
      <c r="H12" s="661"/>
      <c r="I12" s="661"/>
      <c r="J12" s="661"/>
      <c r="K12" s="661"/>
      <c r="L12" s="661"/>
      <c r="M12" s="661"/>
      <c r="N12" s="661"/>
      <c r="O12" s="661"/>
      <c r="P12" s="661"/>
      <c r="Q12" s="662"/>
      <c r="R12" s="663" t="s">
        <v>252</v>
      </c>
      <c r="S12" s="664"/>
      <c r="T12" s="664"/>
      <c r="U12" s="664"/>
      <c r="V12" s="664"/>
      <c r="W12" s="664"/>
      <c r="X12" s="664"/>
      <c r="Y12" s="665"/>
      <c r="Z12" s="699" t="s">
        <v>252</v>
      </c>
      <c r="AA12" s="699"/>
      <c r="AB12" s="699"/>
      <c r="AC12" s="699"/>
      <c r="AD12" s="700" t="s">
        <v>131</v>
      </c>
      <c r="AE12" s="700"/>
      <c r="AF12" s="700"/>
      <c r="AG12" s="700"/>
      <c r="AH12" s="700"/>
      <c r="AI12" s="700"/>
      <c r="AJ12" s="700"/>
      <c r="AK12" s="700"/>
      <c r="AL12" s="666" t="s">
        <v>131</v>
      </c>
      <c r="AM12" s="667"/>
      <c r="AN12" s="667"/>
      <c r="AO12" s="701"/>
      <c r="AP12" s="660" t="s">
        <v>259</v>
      </c>
      <c r="AQ12" s="661"/>
      <c r="AR12" s="661"/>
      <c r="AS12" s="661"/>
      <c r="AT12" s="661"/>
      <c r="AU12" s="661"/>
      <c r="AV12" s="661"/>
      <c r="AW12" s="661"/>
      <c r="AX12" s="661"/>
      <c r="AY12" s="661"/>
      <c r="AZ12" s="661"/>
      <c r="BA12" s="661"/>
      <c r="BB12" s="661"/>
      <c r="BC12" s="661"/>
      <c r="BD12" s="661"/>
      <c r="BE12" s="661"/>
      <c r="BF12" s="662"/>
      <c r="BG12" s="663">
        <v>328752</v>
      </c>
      <c r="BH12" s="664"/>
      <c r="BI12" s="664"/>
      <c r="BJ12" s="664"/>
      <c r="BK12" s="664"/>
      <c r="BL12" s="664"/>
      <c r="BM12" s="664"/>
      <c r="BN12" s="665"/>
      <c r="BO12" s="699">
        <v>45.1</v>
      </c>
      <c r="BP12" s="699"/>
      <c r="BQ12" s="699"/>
      <c r="BR12" s="699"/>
      <c r="BS12" s="700" t="s">
        <v>131</v>
      </c>
      <c r="BT12" s="700"/>
      <c r="BU12" s="700"/>
      <c r="BV12" s="700"/>
      <c r="BW12" s="700"/>
      <c r="BX12" s="700"/>
      <c r="BY12" s="700"/>
      <c r="BZ12" s="700"/>
      <c r="CA12" s="700"/>
      <c r="CB12" s="731"/>
      <c r="CD12" s="660" t="s">
        <v>260</v>
      </c>
      <c r="CE12" s="661"/>
      <c r="CF12" s="661"/>
      <c r="CG12" s="661"/>
      <c r="CH12" s="661"/>
      <c r="CI12" s="661"/>
      <c r="CJ12" s="661"/>
      <c r="CK12" s="661"/>
      <c r="CL12" s="661"/>
      <c r="CM12" s="661"/>
      <c r="CN12" s="661"/>
      <c r="CO12" s="661"/>
      <c r="CP12" s="661"/>
      <c r="CQ12" s="662"/>
      <c r="CR12" s="663">
        <v>145988</v>
      </c>
      <c r="CS12" s="664"/>
      <c r="CT12" s="664"/>
      <c r="CU12" s="664"/>
      <c r="CV12" s="664"/>
      <c r="CW12" s="664"/>
      <c r="CX12" s="664"/>
      <c r="CY12" s="665"/>
      <c r="CZ12" s="699">
        <v>1.9</v>
      </c>
      <c r="DA12" s="699"/>
      <c r="DB12" s="699"/>
      <c r="DC12" s="699"/>
      <c r="DD12" s="669">
        <v>6435</v>
      </c>
      <c r="DE12" s="664"/>
      <c r="DF12" s="664"/>
      <c r="DG12" s="664"/>
      <c r="DH12" s="664"/>
      <c r="DI12" s="664"/>
      <c r="DJ12" s="664"/>
      <c r="DK12" s="664"/>
      <c r="DL12" s="664"/>
      <c r="DM12" s="664"/>
      <c r="DN12" s="664"/>
      <c r="DO12" s="664"/>
      <c r="DP12" s="665"/>
      <c r="DQ12" s="669">
        <v>115346</v>
      </c>
      <c r="DR12" s="664"/>
      <c r="DS12" s="664"/>
      <c r="DT12" s="664"/>
      <c r="DU12" s="664"/>
      <c r="DV12" s="664"/>
      <c r="DW12" s="664"/>
      <c r="DX12" s="664"/>
      <c r="DY12" s="664"/>
      <c r="DZ12" s="664"/>
      <c r="EA12" s="664"/>
      <c r="EB12" s="664"/>
      <c r="EC12" s="698"/>
    </row>
    <row r="13" spans="2:143" ht="11.25" customHeight="1" x14ac:dyDescent="0.15">
      <c r="B13" s="660" t="s">
        <v>261</v>
      </c>
      <c r="C13" s="661"/>
      <c r="D13" s="661"/>
      <c r="E13" s="661"/>
      <c r="F13" s="661"/>
      <c r="G13" s="661"/>
      <c r="H13" s="661"/>
      <c r="I13" s="661"/>
      <c r="J13" s="661"/>
      <c r="K13" s="661"/>
      <c r="L13" s="661"/>
      <c r="M13" s="661"/>
      <c r="N13" s="661"/>
      <c r="O13" s="661"/>
      <c r="P13" s="661"/>
      <c r="Q13" s="662"/>
      <c r="R13" s="663" t="s">
        <v>252</v>
      </c>
      <c r="S13" s="664"/>
      <c r="T13" s="664"/>
      <c r="U13" s="664"/>
      <c r="V13" s="664"/>
      <c r="W13" s="664"/>
      <c r="X13" s="664"/>
      <c r="Y13" s="665"/>
      <c r="Z13" s="699" t="s">
        <v>252</v>
      </c>
      <c r="AA13" s="699"/>
      <c r="AB13" s="699"/>
      <c r="AC13" s="699"/>
      <c r="AD13" s="700" t="s">
        <v>252</v>
      </c>
      <c r="AE13" s="700"/>
      <c r="AF13" s="700"/>
      <c r="AG13" s="700"/>
      <c r="AH13" s="700"/>
      <c r="AI13" s="700"/>
      <c r="AJ13" s="700"/>
      <c r="AK13" s="700"/>
      <c r="AL13" s="666" t="s">
        <v>252</v>
      </c>
      <c r="AM13" s="667"/>
      <c r="AN13" s="667"/>
      <c r="AO13" s="701"/>
      <c r="AP13" s="660" t="s">
        <v>262</v>
      </c>
      <c r="AQ13" s="661"/>
      <c r="AR13" s="661"/>
      <c r="AS13" s="661"/>
      <c r="AT13" s="661"/>
      <c r="AU13" s="661"/>
      <c r="AV13" s="661"/>
      <c r="AW13" s="661"/>
      <c r="AX13" s="661"/>
      <c r="AY13" s="661"/>
      <c r="AZ13" s="661"/>
      <c r="BA13" s="661"/>
      <c r="BB13" s="661"/>
      <c r="BC13" s="661"/>
      <c r="BD13" s="661"/>
      <c r="BE13" s="661"/>
      <c r="BF13" s="662"/>
      <c r="BG13" s="663">
        <v>320156</v>
      </c>
      <c r="BH13" s="664"/>
      <c r="BI13" s="664"/>
      <c r="BJ13" s="664"/>
      <c r="BK13" s="664"/>
      <c r="BL13" s="664"/>
      <c r="BM13" s="664"/>
      <c r="BN13" s="665"/>
      <c r="BO13" s="699">
        <v>44</v>
      </c>
      <c r="BP13" s="699"/>
      <c r="BQ13" s="699"/>
      <c r="BR13" s="699"/>
      <c r="BS13" s="700" t="s">
        <v>131</v>
      </c>
      <c r="BT13" s="700"/>
      <c r="BU13" s="700"/>
      <c r="BV13" s="700"/>
      <c r="BW13" s="700"/>
      <c r="BX13" s="700"/>
      <c r="BY13" s="700"/>
      <c r="BZ13" s="700"/>
      <c r="CA13" s="700"/>
      <c r="CB13" s="731"/>
      <c r="CD13" s="660" t="s">
        <v>263</v>
      </c>
      <c r="CE13" s="661"/>
      <c r="CF13" s="661"/>
      <c r="CG13" s="661"/>
      <c r="CH13" s="661"/>
      <c r="CI13" s="661"/>
      <c r="CJ13" s="661"/>
      <c r="CK13" s="661"/>
      <c r="CL13" s="661"/>
      <c r="CM13" s="661"/>
      <c r="CN13" s="661"/>
      <c r="CO13" s="661"/>
      <c r="CP13" s="661"/>
      <c r="CQ13" s="662"/>
      <c r="CR13" s="663">
        <v>476158</v>
      </c>
      <c r="CS13" s="664"/>
      <c r="CT13" s="664"/>
      <c r="CU13" s="664"/>
      <c r="CV13" s="664"/>
      <c r="CW13" s="664"/>
      <c r="CX13" s="664"/>
      <c r="CY13" s="665"/>
      <c r="CZ13" s="699">
        <v>6</v>
      </c>
      <c r="DA13" s="699"/>
      <c r="DB13" s="699"/>
      <c r="DC13" s="699"/>
      <c r="DD13" s="669">
        <v>183583</v>
      </c>
      <c r="DE13" s="664"/>
      <c r="DF13" s="664"/>
      <c r="DG13" s="664"/>
      <c r="DH13" s="664"/>
      <c r="DI13" s="664"/>
      <c r="DJ13" s="664"/>
      <c r="DK13" s="664"/>
      <c r="DL13" s="664"/>
      <c r="DM13" s="664"/>
      <c r="DN13" s="664"/>
      <c r="DO13" s="664"/>
      <c r="DP13" s="665"/>
      <c r="DQ13" s="669">
        <v>265604</v>
      </c>
      <c r="DR13" s="664"/>
      <c r="DS13" s="664"/>
      <c r="DT13" s="664"/>
      <c r="DU13" s="664"/>
      <c r="DV13" s="664"/>
      <c r="DW13" s="664"/>
      <c r="DX13" s="664"/>
      <c r="DY13" s="664"/>
      <c r="DZ13" s="664"/>
      <c r="EA13" s="664"/>
      <c r="EB13" s="664"/>
      <c r="EC13" s="698"/>
    </row>
    <row r="14" spans="2:143" ht="11.25" customHeight="1" x14ac:dyDescent="0.15">
      <c r="B14" s="660" t="s">
        <v>264</v>
      </c>
      <c r="C14" s="661"/>
      <c r="D14" s="661"/>
      <c r="E14" s="661"/>
      <c r="F14" s="661"/>
      <c r="G14" s="661"/>
      <c r="H14" s="661"/>
      <c r="I14" s="661"/>
      <c r="J14" s="661"/>
      <c r="K14" s="661"/>
      <c r="L14" s="661"/>
      <c r="M14" s="661"/>
      <c r="N14" s="661"/>
      <c r="O14" s="661"/>
      <c r="P14" s="661"/>
      <c r="Q14" s="662"/>
      <c r="R14" s="663" t="s">
        <v>252</v>
      </c>
      <c r="S14" s="664"/>
      <c r="T14" s="664"/>
      <c r="U14" s="664"/>
      <c r="V14" s="664"/>
      <c r="W14" s="664"/>
      <c r="X14" s="664"/>
      <c r="Y14" s="665"/>
      <c r="Z14" s="699" t="s">
        <v>131</v>
      </c>
      <c r="AA14" s="699"/>
      <c r="AB14" s="699"/>
      <c r="AC14" s="699"/>
      <c r="AD14" s="700" t="s">
        <v>252</v>
      </c>
      <c r="AE14" s="700"/>
      <c r="AF14" s="700"/>
      <c r="AG14" s="700"/>
      <c r="AH14" s="700"/>
      <c r="AI14" s="700"/>
      <c r="AJ14" s="700"/>
      <c r="AK14" s="700"/>
      <c r="AL14" s="666" t="s">
        <v>131</v>
      </c>
      <c r="AM14" s="667"/>
      <c r="AN14" s="667"/>
      <c r="AO14" s="701"/>
      <c r="AP14" s="660" t="s">
        <v>265</v>
      </c>
      <c r="AQ14" s="661"/>
      <c r="AR14" s="661"/>
      <c r="AS14" s="661"/>
      <c r="AT14" s="661"/>
      <c r="AU14" s="661"/>
      <c r="AV14" s="661"/>
      <c r="AW14" s="661"/>
      <c r="AX14" s="661"/>
      <c r="AY14" s="661"/>
      <c r="AZ14" s="661"/>
      <c r="BA14" s="661"/>
      <c r="BB14" s="661"/>
      <c r="BC14" s="661"/>
      <c r="BD14" s="661"/>
      <c r="BE14" s="661"/>
      <c r="BF14" s="662"/>
      <c r="BG14" s="663">
        <v>18894</v>
      </c>
      <c r="BH14" s="664"/>
      <c r="BI14" s="664"/>
      <c r="BJ14" s="664"/>
      <c r="BK14" s="664"/>
      <c r="BL14" s="664"/>
      <c r="BM14" s="664"/>
      <c r="BN14" s="665"/>
      <c r="BO14" s="699">
        <v>2.6</v>
      </c>
      <c r="BP14" s="699"/>
      <c r="BQ14" s="699"/>
      <c r="BR14" s="699"/>
      <c r="BS14" s="700" t="s">
        <v>131</v>
      </c>
      <c r="BT14" s="700"/>
      <c r="BU14" s="700"/>
      <c r="BV14" s="700"/>
      <c r="BW14" s="700"/>
      <c r="BX14" s="700"/>
      <c r="BY14" s="700"/>
      <c r="BZ14" s="700"/>
      <c r="CA14" s="700"/>
      <c r="CB14" s="731"/>
      <c r="CD14" s="660" t="s">
        <v>266</v>
      </c>
      <c r="CE14" s="661"/>
      <c r="CF14" s="661"/>
      <c r="CG14" s="661"/>
      <c r="CH14" s="661"/>
      <c r="CI14" s="661"/>
      <c r="CJ14" s="661"/>
      <c r="CK14" s="661"/>
      <c r="CL14" s="661"/>
      <c r="CM14" s="661"/>
      <c r="CN14" s="661"/>
      <c r="CO14" s="661"/>
      <c r="CP14" s="661"/>
      <c r="CQ14" s="662"/>
      <c r="CR14" s="663">
        <v>250833</v>
      </c>
      <c r="CS14" s="664"/>
      <c r="CT14" s="664"/>
      <c r="CU14" s="664"/>
      <c r="CV14" s="664"/>
      <c r="CW14" s="664"/>
      <c r="CX14" s="664"/>
      <c r="CY14" s="665"/>
      <c r="CZ14" s="699">
        <v>3.2</v>
      </c>
      <c r="DA14" s="699"/>
      <c r="DB14" s="699"/>
      <c r="DC14" s="699"/>
      <c r="DD14" s="669" t="s">
        <v>252</v>
      </c>
      <c r="DE14" s="664"/>
      <c r="DF14" s="664"/>
      <c r="DG14" s="664"/>
      <c r="DH14" s="664"/>
      <c r="DI14" s="664"/>
      <c r="DJ14" s="664"/>
      <c r="DK14" s="664"/>
      <c r="DL14" s="664"/>
      <c r="DM14" s="664"/>
      <c r="DN14" s="664"/>
      <c r="DO14" s="664"/>
      <c r="DP14" s="665"/>
      <c r="DQ14" s="669">
        <v>250819</v>
      </c>
      <c r="DR14" s="664"/>
      <c r="DS14" s="664"/>
      <c r="DT14" s="664"/>
      <c r="DU14" s="664"/>
      <c r="DV14" s="664"/>
      <c r="DW14" s="664"/>
      <c r="DX14" s="664"/>
      <c r="DY14" s="664"/>
      <c r="DZ14" s="664"/>
      <c r="EA14" s="664"/>
      <c r="EB14" s="664"/>
      <c r="EC14" s="698"/>
    </row>
    <row r="15" spans="2:143" ht="11.25" customHeight="1" x14ac:dyDescent="0.15">
      <c r="B15" s="660" t="s">
        <v>267</v>
      </c>
      <c r="C15" s="661"/>
      <c r="D15" s="661"/>
      <c r="E15" s="661"/>
      <c r="F15" s="661"/>
      <c r="G15" s="661"/>
      <c r="H15" s="661"/>
      <c r="I15" s="661"/>
      <c r="J15" s="661"/>
      <c r="K15" s="661"/>
      <c r="L15" s="661"/>
      <c r="M15" s="661"/>
      <c r="N15" s="661"/>
      <c r="O15" s="661"/>
      <c r="P15" s="661"/>
      <c r="Q15" s="662"/>
      <c r="R15" s="663" t="s">
        <v>182</v>
      </c>
      <c r="S15" s="664"/>
      <c r="T15" s="664"/>
      <c r="U15" s="664"/>
      <c r="V15" s="664"/>
      <c r="W15" s="664"/>
      <c r="X15" s="664"/>
      <c r="Y15" s="665"/>
      <c r="Z15" s="699" t="s">
        <v>252</v>
      </c>
      <c r="AA15" s="699"/>
      <c r="AB15" s="699"/>
      <c r="AC15" s="699"/>
      <c r="AD15" s="700" t="s">
        <v>252</v>
      </c>
      <c r="AE15" s="700"/>
      <c r="AF15" s="700"/>
      <c r="AG15" s="700"/>
      <c r="AH15" s="700"/>
      <c r="AI15" s="700"/>
      <c r="AJ15" s="700"/>
      <c r="AK15" s="700"/>
      <c r="AL15" s="666" t="s">
        <v>131</v>
      </c>
      <c r="AM15" s="667"/>
      <c r="AN15" s="667"/>
      <c r="AO15" s="701"/>
      <c r="AP15" s="660" t="s">
        <v>268</v>
      </c>
      <c r="AQ15" s="661"/>
      <c r="AR15" s="661"/>
      <c r="AS15" s="661"/>
      <c r="AT15" s="661"/>
      <c r="AU15" s="661"/>
      <c r="AV15" s="661"/>
      <c r="AW15" s="661"/>
      <c r="AX15" s="661"/>
      <c r="AY15" s="661"/>
      <c r="AZ15" s="661"/>
      <c r="BA15" s="661"/>
      <c r="BB15" s="661"/>
      <c r="BC15" s="661"/>
      <c r="BD15" s="661"/>
      <c r="BE15" s="661"/>
      <c r="BF15" s="662"/>
      <c r="BG15" s="663">
        <v>33961</v>
      </c>
      <c r="BH15" s="664"/>
      <c r="BI15" s="664"/>
      <c r="BJ15" s="664"/>
      <c r="BK15" s="664"/>
      <c r="BL15" s="664"/>
      <c r="BM15" s="664"/>
      <c r="BN15" s="665"/>
      <c r="BO15" s="699">
        <v>4.7</v>
      </c>
      <c r="BP15" s="699"/>
      <c r="BQ15" s="699"/>
      <c r="BR15" s="699"/>
      <c r="BS15" s="700" t="s">
        <v>252</v>
      </c>
      <c r="BT15" s="700"/>
      <c r="BU15" s="700"/>
      <c r="BV15" s="700"/>
      <c r="BW15" s="700"/>
      <c r="BX15" s="700"/>
      <c r="BY15" s="700"/>
      <c r="BZ15" s="700"/>
      <c r="CA15" s="700"/>
      <c r="CB15" s="731"/>
      <c r="CD15" s="660" t="s">
        <v>269</v>
      </c>
      <c r="CE15" s="661"/>
      <c r="CF15" s="661"/>
      <c r="CG15" s="661"/>
      <c r="CH15" s="661"/>
      <c r="CI15" s="661"/>
      <c r="CJ15" s="661"/>
      <c r="CK15" s="661"/>
      <c r="CL15" s="661"/>
      <c r="CM15" s="661"/>
      <c r="CN15" s="661"/>
      <c r="CO15" s="661"/>
      <c r="CP15" s="661"/>
      <c r="CQ15" s="662"/>
      <c r="CR15" s="663">
        <v>856667</v>
      </c>
      <c r="CS15" s="664"/>
      <c r="CT15" s="664"/>
      <c r="CU15" s="664"/>
      <c r="CV15" s="664"/>
      <c r="CW15" s="664"/>
      <c r="CX15" s="664"/>
      <c r="CY15" s="665"/>
      <c r="CZ15" s="699">
        <v>10.9</v>
      </c>
      <c r="DA15" s="699"/>
      <c r="DB15" s="699"/>
      <c r="DC15" s="699"/>
      <c r="DD15" s="669">
        <v>22399</v>
      </c>
      <c r="DE15" s="664"/>
      <c r="DF15" s="664"/>
      <c r="DG15" s="664"/>
      <c r="DH15" s="664"/>
      <c r="DI15" s="664"/>
      <c r="DJ15" s="664"/>
      <c r="DK15" s="664"/>
      <c r="DL15" s="664"/>
      <c r="DM15" s="664"/>
      <c r="DN15" s="664"/>
      <c r="DO15" s="664"/>
      <c r="DP15" s="665"/>
      <c r="DQ15" s="669">
        <v>720571</v>
      </c>
      <c r="DR15" s="664"/>
      <c r="DS15" s="664"/>
      <c r="DT15" s="664"/>
      <c r="DU15" s="664"/>
      <c r="DV15" s="664"/>
      <c r="DW15" s="664"/>
      <c r="DX15" s="664"/>
      <c r="DY15" s="664"/>
      <c r="DZ15" s="664"/>
      <c r="EA15" s="664"/>
      <c r="EB15" s="664"/>
      <c r="EC15" s="698"/>
    </row>
    <row r="16" spans="2:143" ht="11.25" customHeight="1" x14ac:dyDescent="0.15">
      <c r="B16" s="660" t="s">
        <v>270</v>
      </c>
      <c r="C16" s="661"/>
      <c r="D16" s="661"/>
      <c r="E16" s="661"/>
      <c r="F16" s="661"/>
      <c r="G16" s="661"/>
      <c r="H16" s="661"/>
      <c r="I16" s="661"/>
      <c r="J16" s="661"/>
      <c r="K16" s="661"/>
      <c r="L16" s="661"/>
      <c r="M16" s="661"/>
      <c r="N16" s="661"/>
      <c r="O16" s="661"/>
      <c r="P16" s="661"/>
      <c r="Q16" s="662"/>
      <c r="R16" s="663">
        <v>6880</v>
      </c>
      <c r="S16" s="664"/>
      <c r="T16" s="664"/>
      <c r="U16" s="664"/>
      <c r="V16" s="664"/>
      <c r="W16" s="664"/>
      <c r="X16" s="664"/>
      <c r="Y16" s="665"/>
      <c r="Z16" s="699">
        <v>0.1</v>
      </c>
      <c r="AA16" s="699"/>
      <c r="AB16" s="699"/>
      <c r="AC16" s="699"/>
      <c r="AD16" s="700">
        <v>6880</v>
      </c>
      <c r="AE16" s="700"/>
      <c r="AF16" s="700"/>
      <c r="AG16" s="700"/>
      <c r="AH16" s="700"/>
      <c r="AI16" s="700"/>
      <c r="AJ16" s="700"/>
      <c r="AK16" s="700"/>
      <c r="AL16" s="666">
        <v>0.2</v>
      </c>
      <c r="AM16" s="667"/>
      <c r="AN16" s="667"/>
      <c r="AO16" s="701"/>
      <c r="AP16" s="660" t="s">
        <v>271</v>
      </c>
      <c r="AQ16" s="661"/>
      <c r="AR16" s="661"/>
      <c r="AS16" s="661"/>
      <c r="AT16" s="661"/>
      <c r="AU16" s="661"/>
      <c r="AV16" s="661"/>
      <c r="AW16" s="661"/>
      <c r="AX16" s="661"/>
      <c r="AY16" s="661"/>
      <c r="AZ16" s="661"/>
      <c r="BA16" s="661"/>
      <c r="BB16" s="661"/>
      <c r="BC16" s="661"/>
      <c r="BD16" s="661"/>
      <c r="BE16" s="661"/>
      <c r="BF16" s="662"/>
      <c r="BG16" s="663" t="s">
        <v>131</v>
      </c>
      <c r="BH16" s="664"/>
      <c r="BI16" s="664"/>
      <c r="BJ16" s="664"/>
      <c r="BK16" s="664"/>
      <c r="BL16" s="664"/>
      <c r="BM16" s="664"/>
      <c r="BN16" s="665"/>
      <c r="BO16" s="699" t="s">
        <v>131</v>
      </c>
      <c r="BP16" s="699"/>
      <c r="BQ16" s="699"/>
      <c r="BR16" s="699"/>
      <c r="BS16" s="700" t="s">
        <v>252</v>
      </c>
      <c r="BT16" s="700"/>
      <c r="BU16" s="700"/>
      <c r="BV16" s="700"/>
      <c r="BW16" s="700"/>
      <c r="BX16" s="700"/>
      <c r="BY16" s="700"/>
      <c r="BZ16" s="700"/>
      <c r="CA16" s="700"/>
      <c r="CB16" s="731"/>
      <c r="CD16" s="660" t="s">
        <v>272</v>
      </c>
      <c r="CE16" s="661"/>
      <c r="CF16" s="661"/>
      <c r="CG16" s="661"/>
      <c r="CH16" s="661"/>
      <c r="CI16" s="661"/>
      <c r="CJ16" s="661"/>
      <c r="CK16" s="661"/>
      <c r="CL16" s="661"/>
      <c r="CM16" s="661"/>
      <c r="CN16" s="661"/>
      <c r="CO16" s="661"/>
      <c r="CP16" s="661"/>
      <c r="CQ16" s="662"/>
      <c r="CR16" s="663">
        <v>201123</v>
      </c>
      <c r="CS16" s="664"/>
      <c r="CT16" s="664"/>
      <c r="CU16" s="664"/>
      <c r="CV16" s="664"/>
      <c r="CW16" s="664"/>
      <c r="CX16" s="664"/>
      <c r="CY16" s="665"/>
      <c r="CZ16" s="699">
        <v>2.5</v>
      </c>
      <c r="DA16" s="699"/>
      <c r="DB16" s="699"/>
      <c r="DC16" s="699"/>
      <c r="DD16" s="669" t="s">
        <v>131</v>
      </c>
      <c r="DE16" s="664"/>
      <c r="DF16" s="664"/>
      <c r="DG16" s="664"/>
      <c r="DH16" s="664"/>
      <c r="DI16" s="664"/>
      <c r="DJ16" s="664"/>
      <c r="DK16" s="664"/>
      <c r="DL16" s="664"/>
      <c r="DM16" s="664"/>
      <c r="DN16" s="664"/>
      <c r="DO16" s="664"/>
      <c r="DP16" s="665"/>
      <c r="DQ16" s="669">
        <v>115411</v>
      </c>
      <c r="DR16" s="664"/>
      <c r="DS16" s="664"/>
      <c r="DT16" s="664"/>
      <c r="DU16" s="664"/>
      <c r="DV16" s="664"/>
      <c r="DW16" s="664"/>
      <c r="DX16" s="664"/>
      <c r="DY16" s="664"/>
      <c r="DZ16" s="664"/>
      <c r="EA16" s="664"/>
      <c r="EB16" s="664"/>
      <c r="EC16" s="698"/>
    </row>
    <row r="17" spans="2:133" ht="11.25" customHeight="1" x14ac:dyDescent="0.15">
      <c r="B17" s="660" t="s">
        <v>273</v>
      </c>
      <c r="C17" s="661"/>
      <c r="D17" s="661"/>
      <c r="E17" s="661"/>
      <c r="F17" s="661"/>
      <c r="G17" s="661"/>
      <c r="H17" s="661"/>
      <c r="I17" s="661"/>
      <c r="J17" s="661"/>
      <c r="K17" s="661"/>
      <c r="L17" s="661"/>
      <c r="M17" s="661"/>
      <c r="N17" s="661"/>
      <c r="O17" s="661"/>
      <c r="P17" s="661"/>
      <c r="Q17" s="662"/>
      <c r="R17" s="663">
        <v>9714</v>
      </c>
      <c r="S17" s="664"/>
      <c r="T17" s="664"/>
      <c r="U17" s="664"/>
      <c r="V17" s="664"/>
      <c r="W17" s="664"/>
      <c r="X17" s="664"/>
      <c r="Y17" s="665"/>
      <c r="Z17" s="699">
        <v>0.1</v>
      </c>
      <c r="AA17" s="699"/>
      <c r="AB17" s="699"/>
      <c r="AC17" s="699"/>
      <c r="AD17" s="700">
        <v>9714</v>
      </c>
      <c r="AE17" s="700"/>
      <c r="AF17" s="700"/>
      <c r="AG17" s="700"/>
      <c r="AH17" s="700"/>
      <c r="AI17" s="700"/>
      <c r="AJ17" s="700"/>
      <c r="AK17" s="700"/>
      <c r="AL17" s="666">
        <v>0.3</v>
      </c>
      <c r="AM17" s="667"/>
      <c r="AN17" s="667"/>
      <c r="AO17" s="701"/>
      <c r="AP17" s="660" t="s">
        <v>274</v>
      </c>
      <c r="AQ17" s="661"/>
      <c r="AR17" s="661"/>
      <c r="AS17" s="661"/>
      <c r="AT17" s="661"/>
      <c r="AU17" s="661"/>
      <c r="AV17" s="661"/>
      <c r="AW17" s="661"/>
      <c r="AX17" s="661"/>
      <c r="AY17" s="661"/>
      <c r="AZ17" s="661"/>
      <c r="BA17" s="661"/>
      <c r="BB17" s="661"/>
      <c r="BC17" s="661"/>
      <c r="BD17" s="661"/>
      <c r="BE17" s="661"/>
      <c r="BF17" s="662"/>
      <c r="BG17" s="663" t="s">
        <v>182</v>
      </c>
      <c r="BH17" s="664"/>
      <c r="BI17" s="664"/>
      <c r="BJ17" s="664"/>
      <c r="BK17" s="664"/>
      <c r="BL17" s="664"/>
      <c r="BM17" s="664"/>
      <c r="BN17" s="665"/>
      <c r="BO17" s="699" t="s">
        <v>131</v>
      </c>
      <c r="BP17" s="699"/>
      <c r="BQ17" s="699"/>
      <c r="BR17" s="699"/>
      <c r="BS17" s="700" t="s">
        <v>131</v>
      </c>
      <c r="BT17" s="700"/>
      <c r="BU17" s="700"/>
      <c r="BV17" s="700"/>
      <c r="BW17" s="700"/>
      <c r="BX17" s="700"/>
      <c r="BY17" s="700"/>
      <c r="BZ17" s="700"/>
      <c r="CA17" s="700"/>
      <c r="CB17" s="731"/>
      <c r="CD17" s="660" t="s">
        <v>275</v>
      </c>
      <c r="CE17" s="661"/>
      <c r="CF17" s="661"/>
      <c r="CG17" s="661"/>
      <c r="CH17" s="661"/>
      <c r="CI17" s="661"/>
      <c r="CJ17" s="661"/>
      <c r="CK17" s="661"/>
      <c r="CL17" s="661"/>
      <c r="CM17" s="661"/>
      <c r="CN17" s="661"/>
      <c r="CO17" s="661"/>
      <c r="CP17" s="661"/>
      <c r="CQ17" s="662"/>
      <c r="CR17" s="663">
        <v>739803</v>
      </c>
      <c r="CS17" s="664"/>
      <c r="CT17" s="664"/>
      <c r="CU17" s="664"/>
      <c r="CV17" s="664"/>
      <c r="CW17" s="664"/>
      <c r="CX17" s="664"/>
      <c r="CY17" s="665"/>
      <c r="CZ17" s="699">
        <v>9.4</v>
      </c>
      <c r="DA17" s="699"/>
      <c r="DB17" s="699"/>
      <c r="DC17" s="699"/>
      <c r="DD17" s="669" t="s">
        <v>252</v>
      </c>
      <c r="DE17" s="664"/>
      <c r="DF17" s="664"/>
      <c r="DG17" s="664"/>
      <c r="DH17" s="664"/>
      <c r="DI17" s="664"/>
      <c r="DJ17" s="664"/>
      <c r="DK17" s="664"/>
      <c r="DL17" s="664"/>
      <c r="DM17" s="664"/>
      <c r="DN17" s="664"/>
      <c r="DO17" s="664"/>
      <c r="DP17" s="665"/>
      <c r="DQ17" s="669">
        <v>686168</v>
      </c>
      <c r="DR17" s="664"/>
      <c r="DS17" s="664"/>
      <c r="DT17" s="664"/>
      <c r="DU17" s="664"/>
      <c r="DV17" s="664"/>
      <c r="DW17" s="664"/>
      <c r="DX17" s="664"/>
      <c r="DY17" s="664"/>
      <c r="DZ17" s="664"/>
      <c r="EA17" s="664"/>
      <c r="EB17" s="664"/>
      <c r="EC17" s="698"/>
    </row>
    <row r="18" spans="2:133" ht="11.25" customHeight="1" x14ac:dyDescent="0.15">
      <c r="B18" s="660" t="s">
        <v>276</v>
      </c>
      <c r="C18" s="661"/>
      <c r="D18" s="661"/>
      <c r="E18" s="661"/>
      <c r="F18" s="661"/>
      <c r="G18" s="661"/>
      <c r="H18" s="661"/>
      <c r="I18" s="661"/>
      <c r="J18" s="661"/>
      <c r="K18" s="661"/>
      <c r="L18" s="661"/>
      <c r="M18" s="661"/>
      <c r="N18" s="661"/>
      <c r="O18" s="661"/>
      <c r="P18" s="661"/>
      <c r="Q18" s="662"/>
      <c r="R18" s="663">
        <v>2426</v>
      </c>
      <c r="S18" s="664"/>
      <c r="T18" s="664"/>
      <c r="U18" s="664"/>
      <c r="V18" s="664"/>
      <c r="W18" s="664"/>
      <c r="X18" s="664"/>
      <c r="Y18" s="665"/>
      <c r="Z18" s="699">
        <v>0</v>
      </c>
      <c r="AA18" s="699"/>
      <c r="AB18" s="699"/>
      <c r="AC18" s="699"/>
      <c r="AD18" s="700">
        <v>2426</v>
      </c>
      <c r="AE18" s="700"/>
      <c r="AF18" s="700"/>
      <c r="AG18" s="700"/>
      <c r="AH18" s="700"/>
      <c r="AI18" s="700"/>
      <c r="AJ18" s="700"/>
      <c r="AK18" s="700"/>
      <c r="AL18" s="666">
        <v>0.1</v>
      </c>
      <c r="AM18" s="667"/>
      <c r="AN18" s="667"/>
      <c r="AO18" s="701"/>
      <c r="AP18" s="660" t="s">
        <v>277</v>
      </c>
      <c r="AQ18" s="661"/>
      <c r="AR18" s="661"/>
      <c r="AS18" s="661"/>
      <c r="AT18" s="661"/>
      <c r="AU18" s="661"/>
      <c r="AV18" s="661"/>
      <c r="AW18" s="661"/>
      <c r="AX18" s="661"/>
      <c r="AY18" s="661"/>
      <c r="AZ18" s="661"/>
      <c r="BA18" s="661"/>
      <c r="BB18" s="661"/>
      <c r="BC18" s="661"/>
      <c r="BD18" s="661"/>
      <c r="BE18" s="661"/>
      <c r="BF18" s="662"/>
      <c r="BG18" s="663" t="s">
        <v>252</v>
      </c>
      <c r="BH18" s="664"/>
      <c r="BI18" s="664"/>
      <c r="BJ18" s="664"/>
      <c r="BK18" s="664"/>
      <c r="BL18" s="664"/>
      <c r="BM18" s="664"/>
      <c r="BN18" s="665"/>
      <c r="BO18" s="699" t="s">
        <v>131</v>
      </c>
      <c r="BP18" s="699"/>
      <c r="BQ18" s="699"/>
      <c r="BR18" s="699"/>
      <c r="BS18" s="700" t="s">
        <v>252</v>
      </c>
      <c r="BT18" s="700"/>
      <c r="BU18" s="700"/>
      <c r="BV18" s="700"/>
      <c r="BW18" s="700"/>
      <c r="BX18" s="700"/>
      <c r="BY18" s="700"/>
      <c r="BZ18" s="700"/>
      <c r="CA18" s="700"/>
      <c r="CB18" s="731"/>
      <c r="CD18" s="660" t="s">
        <v>278</v>
      </c>
      <c r="CE18" s="661"/>
      <c r="CF18" s="661"/>
      <c r="CG18" s="661"/>
      <c r="CH18" s="661"/>
      <c r="CI18" s="661"/>
      <c r="CJ18" s="661"/>
      <c r="CK18" s="661"/>
      <c r="CL18" s="661"/>
      <c r="CM18" s="661"/>
      <c r="CN18" s="661"/>
      <c r="CO18" s="661"/>
      <c r="CP18" s="661"/>
      <c r="CQ18" s="662"/>
      <c r="CR18" s="663" t="s">
        <v>131</v>
      </c>
      <c r="CS18" s="664"/>
      <c r="CT18" s="664"/>
      <c r="CU18" s="664"/>
      <c r="CV18" s="664"/>
      <c r="CW18" s="664"/>
      <c r="CX18" s="664"/>
      <c r="CY18" s="665"/>
      <c r="CZ18" s="699" t="s">
        <v>131</v>
      </c>
      <c r="DA18" s="699"/>
      <c r="DB18" s="699"/>
      <c r="DC18" s="699"/>
      <c r="DD18" s="669" t="s">
        <v>252</v>
      </c>
      <c r="DE18" s="664"/>
      <c r="DF18" s="664"/>
      <c r="DG18" s="664"/>
      <c r="DH18" s="664"/>
      <c r="DI18" s="664"/>
      <c r="DJ18" s="664"/>
      <c r="DK18" s="664"/>
      <c r="DL18" s="664"/>
      <c r="DM18" s="664"/>
      <c r="DN18" s="664"/>
      <c r="DO18" s="664"/>
      <c r="DP18" s="665"/>
      <c r="DQ18" s="669" t="s">
        <v>252</v>
      </c>
      <c r="DR18" s="664"/>
      <c r="DS18" s="664"/>
      <c r="DT18" s="664"/>
      <c r="DU18" s="664"/>
      <c r="DV18" s="664"/>
      <c r="DW18" s="664"/>
      <c r="DX18" s="664"/>
      <c r="DY18" s="664"/>
      <c r="DZ18" s="664"/>
      <c r="EA18" s="664"/>
      <c r="EB18" s="664"/>
      <c r="EC18" s="698"/>
    </row>
    <row r="19" spans="2:133" ht="11.25" customHeight="1" x14ac:dyDescent="0.15">
      <c r="B19" s="660" t="s">
        <v>279</v>
      </c>
      <c r="C19" s="661"/>
      <c r="D19" s="661"/>
      <c r="E19" s="661"/>
      <c r="F19" s="661"/>
      <c r="G19" s="661"/>
      <c r="H19" s="661"/>
      <c r="I19" s="661"/>
      <c r="J19" s="661"/>
      <c r="K19" s="661"/>
      <c r="L19" s="661"/>
      <c r="M19" s="661"/>
      <c r="N19" s="661"/>
      <c r="O19" s="661"/>
      <c r="P19" s="661"/>
      <c r="Q19" s="662"/>
      <c r="R19" s="663">
        <v>2340</v>
      </c>
      <c r="S19" s="664"/>
      <c r="T19" s="664"/>
      <c r="U19" s="664"/>
      <c r="V19" s="664"/>
      <c r="W19" s="664"/>
      <c r="X19" s="664"/>
      <c r="Y19" s="665"/>
      <c r="Z19" s="699">
        <v>0</v>
      </c>
      <c r="AA19" s="699"/>
      <c r="AB19" s="699"/>
      <c r="AC19" s="699"/>
      <c r="AD19" s="700">
        <v>2340</v>
      </c>
      <c r="AE19" s="700"/>
      <c r="AF19" s="700"/>
      <c r="AG19" s="700"/>
      <c r="AH19" s="700"/>
      <c r="AI19" s="700"/>
      <c r="AJ19" s="700"/>
      <c r="AK19" s="700"/>
      <c r="AL19" s="666">
        <v>0.1</v>
      </c>
      <c r="AM19" s="667"/>
      <c r="AN19" s="667"/>
      <c r="AO19" s="701"/>
      <c r="AP19" s="660" t="s">
        <v>280</v>
      </c>
      <c r="AQ19" s="661"/>
      <c r="AR19" s="661"/>
      <c r="AS19" s="661"/>
      <c r="AT19" s="661"/>
      <c r="AU19" s="661"/>
      <c r="AV19" s="661"/>
      <c r="AW19" s="661"/>
      <c r="AX19" s="661"/>
      <c r="AY19" s="661"/>
      <c r="AZ19" s="661"/>
      <c r="BA19" s="661"/>
      <c r="BB19" s="661"/>
      <c r="BC19" s="661"/>
      <c r="BD19" s="661"/>
      <c r="BE19" s="661"/>
      <c r="BF19" s="662"/>
      <c r="BG19" s="663">
        <v>11265</v>
      </c>
      <c r="BH19" s="664"/>
      <c r="BI19" s="664"/>
      <c r="BJ19" s="664"/>
      <c r="BK19" s="664"/>
      <c r="BL19" s="664"/>
      <c r="BM19" s="664"/>
      <c r="BN19" s="665"/>
      <c r="BO19" s="699">
        <v>1.5</v>
      </c>
      <c r="BP19" s="699"/>
      <c r="BQ19" s="699"/>
      <c r="BR19" s="699"/>
      <c r="BS19" s="700" t="s">
        <v>252</v>
      </c>
      <c r="BT19" s="700"/>
      <c r="BU19" s="700"/>
      <c r="BV19" s="700"/>
      <c r="BW19" s="700"/>
      <c r="BX19" s="700"/>
      <c r="BY19" s="700"/>
      <c r="BZ19" s="700"/>
      <c r="CA19" s="700"/>
      <c r="CB19" s="731"/>
      <c r="CD19" s="660" t="s">
        <v>281</v>
      </c>
      <c r="CE19" s="661"/>
      <c r="CF19" s="661"/>
      <c r="CG19" s="661"/>
      <c r="CH19" s="661"/>
      <c r="CI19" s="661"/>
      <c r="CJ19" s="661"/>
      <c r="CK19" s="661"/>
      <c r="CL19" s="661"/>
      <c r="CM19" s="661"/>
      <c r="CN19" s="661"/>
      <c r="CO19" s="661"/>
      <c r="CP19" s="661"/>
      <c r="CQ19" s="662"/>
      <c r="CR19" s="663" t="s">
        <v>131</v>
      </c>
      <c r="CS19" s="664"/>
      <c r="CT19" s="664"/>
      <c r="CU19" s="664"/>
      <c r="CV19" s="664"/>
      <c r="CW19" s="664"/>
      <c r="CX19" s="664"/>
      <c r="CY19" s="665"/>
      <c r="CZ19" s="699" t="s">
        <v>252</v>
      </c>
      <c r="DA19" s="699"/>
      <c r="DB19" s="699"/>
      <c r="DC19" s="699"/>
      <c r="DD19" s="669" t="s">
        <v>131</v>
      </c>
      <c r="DE19" s="664"/>
      <c r="DF19" s="664"/>
      <c r="DG19" s="664"/>
      <c r="DH19" s="664"/>
      <c r="DI19" s="664"/>
      <c r="DJ19" s="664"/>
      <c r="DK19" s="664"/>
      <c r="DL19" s="664"/>
      <c r="DM19" s="664"/>
      <c r="DN19" s="664"/>
      <c r="DO19" s="664"/>
      <c r="DP19" s="665"/>
      <c r="DQ19" s="669" t="s">
        <v>252</v>
      </c>
      <c r="DR19" s="664"/>
      <c r="DS19" s="664"/>
      <c r="DT19" s="664"/>
      <c r="DU19" s="664"/>
      <c r="DV19" s="664"/>
      <c r="DW19" s="664"/>
      <c r="DX19" s="664"/>
      <c r="DY19" s="664"/>
      <c r="DZ19" s="664"/>
      <c r="EA19" s="664"/>
      <c r="EB19" s="664"/>
      <c r="EC19" s="698"/>
    </row>
    <row r="20" spans="2:133" ht="11.25" customHeight="1" x14ac:dyDescent="0.15">
      <c r="B20" s="732" t="s">
        <v>282</v>
      </c>
      <c r="C20" s="733"/>
      <c r="D20" s="733"/>
      <c r="E20" s="733"/>
      <c r="F20" s="733"/>
      <c r="G20" s="733"/>
      <c r="H20" s="733"/>
      <c r="I20" s="733"/>
      <c r="J20" s="733"/>
      <c r="K20" s="733"/>
      <c r="L20" s="733"/>
      <c r="M20" s="733"/>
      <c r="N20" s="733"/>
      <c r="O20" s="733"/>
      <c r="P20" s="733"/>
      <c r="Q20" s="734"/>
      <c r="R20" s="663">
        <v>86</v>
      </c>
      <c r="S20" s="664"/>
      <c r="T20" s="664"/>
      <c r="U20" s="664"/>
      <c r="V20" s="664"/>
      <c r="W20" s="664"/>
      <c r="X20" s="664"/>
      <c r="Y20" s="665"/>
      <c r="Z20" s="699">
        <v>0</v>
      </c>
      <c r="AA20" s="699"/>
      <c r="AB20" s="699"/>
      <c r="AC20" s="699"/>
      <c r="AD20" s="700">
        <v>86</v>
      </c>
      <c r="AE20" s="700"/>
      <c r="AF20" s="700"/>
      <c r="AG20" s="700"/>
      <c r="AH20" s="700"/>
      <c r="AI20" s="700"/>
      <c r="AJ20" s="700"/>
      <c r="AK20" s="700"/>
      <c r="AL20" s="666">
        <v>0</v>
      </c>
      <c r="AM20" s="667"/>
      <c r="AN20" s="667"/>
      <c r="AO20" s="701"/>
      <c r="AP20" s="660" t="s">
        <v>283</v>
      </c>
      <c r="AQ20" s="661"/>
      <c r="AR20" s="661"/>
      <c r="AS20" s="661"/>
      <c r="AT20" s="661"/>
      <c r="AU20" s="661"/>
      <c r="AV20" s="661"/>
      <c r="AW20" s="661"/>
      <c r="AX20" s="661"/>
      <c r="AY20" s="661"/>
      <c r="AZ20" s="661"/>
      <c r="BA20" s="661"/>
      <c r="BB20" s="661"/>
      <c r="BC20" s="661"/>
      <c r="BD20" s="661"/>
      <c r="BE20" s="661"/>
      <c r="BF20" s="662"/>
      <c r="BG20" s="663">
        <v>11265</v>
      </c>
      <c r="BH20" s="664"/>
      <c r="BI20" s="664"/>
      <c r="BJ20" s="664"/>
      <c r="BK20" s="664"/>
      <c r="BL20" s="664"/>
      <c r="BM20" s="664"/>
      <c r="BN20" s="665"/>
      <c r="BO20" s="699">
        <v>1.5</v>
      </c>
      <c r="BP20" s="699"/>
      <c r="BQ20" s="699"/>
      <c r="BR20" s="699"/>
      <c r="BS20" s="700" t="s">
        <v>252</v>
      </c>
      <c r="BT20" s="700"/>
      <c r="BU20" s="700"/>
      <c r="BV20" s="700"/>
      <c r="BW20" s="700"/>
      <c r="BX20" s="700"/>
      <c r="BY20" s="700"/>
      <c r="BZ20" s="700"/>
      <c r="CA20" s="700"/>
      <c r="CB20" s="731"/>
      <c r="CD20" s="660" t="s">
        <v>284</v>
      </c>
      <c r="CE20" s="661"/>
      <c r="CF20" s="661"/>
      <c r="CG20" s="661"/>
      <c r="CH20" s="661"/>
      <c r="CI20" s="661"/>
      <c r="CJ20" s="661"/>
      <c r="CK20" s="661"/>
      <c r="CL20" s="661"/>
      <c r="CM20" s="661"/>
      <c r="CN20" s="661"/>
      <c r="CO20" s="661"/>
      <c r="CP20" s="661"/>
      <c r="CQ20" s="662"/>
      <c r="CR20" s="663">
        <v>7889619</v>
      </c>
      <c r="CS20" s="664"/>
      <c r="CT20" s="664"/>
      <c r="CU20" s="664"/>
      <c r="CV20" s="664"/>
      <c r="CW20" s="664"/>
      <c r="CX20" s="664"/>
      <c r="CY20" s="665"/>
      <c r="CZ20" s="699">
        <v>100</v>
      </c>
      <c r="DA20" s="699"/>
      <c r="DB20" s="699"/>
      <c r="DC20" s="699"/>
      <c r="DD20" s="669">
        <v>2145413</v>
      </c>
      <c r="DE20" s="664"/>
      <c r="DF20" s="664"/>
      <c r="DG20" s="664"/>
      <c r="DH20" s="664"/>
      <c r="DI20" s="664"/>
      <c r="DJ20" s="664"/>
      <c r="DK20" s="664"/>
      <c r="DL20" s="664"/>
      <c r="DM20" s="664"/>
      <c r="DN20" s="664"/>
      <c r="DO20" s="664"/>
      <c r="DP20" s="665"/>
      <c r="DQ20" s="669">
        <v>4125604</v>
      </c>
      <c r="DR20" s="664"/>
      <c r="DS20" s="664"/>
      <c r="DT20" s="664"/>
      <c r="DU20" s="664"/>
      <c r="DV20" s="664"/>
      <c r="DW20" s="664"/>
      <c r="DX20" s="664"/>
      <c r="DY20" s="664"/>
      <c r="DZ20" s="664"/>
      <c r="EA20" s="664"/>
      <c r="EB20" s="664"/>
      <c r="EC20" s="698"/>
    </row>
    <row r="21" spans="2:133" ht="11.25" customHeight="1" x14ac:dyDescent="0.15">
      <c r="B21" s="660" t="s">
        <v>285</v>
      </c>
      <c r="C21" s="661"/>
      <c r="D21" s="661"/>
      <c r="E21" s="661"/>
      <c r="F21" s="661"/>
      <c r="G21" s="661"/>
      <c r="H21" s="661"/>
      <c r="I21" s="661"/>
      <c r="J21" s="661"/>
      <c r="K21" s="661"/>
      <c r="L21" s="661"/>
      <c r="M21" s="661"/>
      <c r="N21" s="661"/>
      <c r="O21" s="661"/>
      <c r="P21" s="661"/>
      <c r="Q21" s="662"/>
      <c r="R21" s="663">
        <v>2896685</v>
      </c>
      <c r="S21" s="664"/>
      <c r="T21" s="664"/>
      <c r="U21" s="664"/>
      <c r="V21" s="664"/>
      <c r="W21" s="664"/>
      <c r="X21" s="664"/>
      <c r="Y21" s="665"/>
      <c r="Z21" s="699">
        <v>36.200000000000003</v>
      </c>
      <c r="AA21" s="699"/>
      <c r="AB21" s="699"/>
      <c r="AC21" s="699"/>
      <c r="AD21" s="700">
        <v>2617873</v>
      </c>
      <c r="AE21" s="700"/>
      <c r="AF21" s="700"/>
      <c r="AG21" s="700"/>
      <c r="AH21" s="700"/>
      <c r="AI21" s="700"/>
      <c r="AJ21" s="700"/>
      <c r="AK21" s="700"/>
      <c r="AL21" s="666">
        <v>72.8</v>
      </c>
      <c r="AM21" s="667"/>
      <c r="AN21" s="667"/>
      <c r="AO21" s="701"/>
      <c r="AP21" s="660" t="s">
        <v>286</v>
      </c>
      <c r="AQ21" s="735"/>
      <c r="AR21" s="735"/>
      <c r="AS21" s="735"/>
      <c r="AT21" s="735"/>
      <c r="AU21" s="735"/>
      <c r="AV21" s="735"/>
      <c r="AW21" s="735"/>
      <c r="AX21" s="735"/>
      <c r="AY21" s="735"/>
      <c r="AZ21" s="735"/>
      <c r="BA21" s="735"/>
      <c r="BB21" s="735"/>
      <c r="BC21" s="735"/>
      <c r="BD21" s="735"/>
      <c r="BE21" s="735"/>
      <c r="BF21" s="736"/>
      <c r="BG21" s="663">
        <v>11265</v>
      </c>
      <c r="BH21" s="664"/>
      <c r="BI21" s="664"/>
      <c r="BJ21" s="664"/>
      <c r="BK21" s="664"/>
      <c r="BL21" s="664"/>
      <c r="BM21" s="664"/>
      <c r="BN21" s="665"/>
      <c r="BO21" s="699">
        <v>1.5</v>
      </c>
      <c r="BP21" s="699"/>
      <c r="BQ21" s="699"/>
      <c r="BR21" s="699"/>
      <c r="BS21" s="700" t="s">
        <v>131</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287</v>
      </c>
      <c r="C22" s="661"/>
      <c r="D22" s="661"/>
      <c r="E22" s="661"/>
      <c r="F22" s="661"/>
      <c r="G22" s="661"/>
      <c r="H22" s="661"/>
      <c r="I22" s="661"/>
      <c r="J22" s="661"/>
      <c r="K22" s="661"/>
      <c r="L22" s="661"/>
      <c r="M22" s="661"/>
      <c r="N22" s="661"/>
      <c r="O22" s="661"/>
      <c r="P22" s="661"/>
      <c r="Q22" s="662"/>
      <c r="R22" s="663">
        <v>2617873</v>
      </c>
      <c r="S22" s="664"/>
      <c r="T22" s="664"/>
      <c r="U22" s="664"/>
      <c r="V22" s="664"/>
      <c r="W22" s="664"/>
      <c r="X22" s="664"/>
      <c r="Y22" s="665"/>
      <c r="Z22" s="699">
        <v>32.700000000000003</v>
      </c>
      <c r="AA22" s="699"/>
      <c r="AB22" s="699"/>
      <c r="AC22" s="699"/>
      <c r="AD22" s="700">
        <v>2617873</v>
      </c>
      <c r="AE22" s="700"/>
      <c r="AF22" s="700"/>
      <c r="AG22" s="700"/>
      <c r="AH22" s="700"/>
      <c r="AI22" s="700"/>
      <c r="AJ22" s="700"/>
      <c r="AK22" s="700"/>
      <c r="AL22" s="666">
        <v>72.8</v>
      </c>
      <c r="AM22" s="667"/>
      <c r="AN22" s="667"/>
      <c r="AO22" s="701"/>
      <c r="AP22" s="660" t="s">
        <v>288</v>
      </c>
      <c r="AQ22" s="735"/>
      <c r="AR22" s="735"/>
      <c r="AS22" s="735"/>
      <c r="AT22" s="735"/>
      <c r="AU22" s="735"/>
      <c r="AV22" s="735"/>
      <c r="AW22" s="735"/>
      <c r="AX22" s="735"/>
      <c r="AY22" s="735"/>
      <c r="AZ22" s="735"/>
      <c r="BA22" s="735"/>
      <c r="BB22" s="735"/>
      <c r="BC22" s="735"/>
      <c r="BD22" s="735"/>
      <c r="BE22" s="735"/>
      <c r="BF22" s="736"/>
      <c r="BG22" s="663" t="s">
        <v>252</v>
      </c>
      <c r="BH22" s="664"/>
      <c r="BI22" s="664"/>
      <c r="BJ22" s="664"/>
      <c r="BK22" s="664"/>
      <c r="BL22" s="664"/>
      <c r="BM22" s="664"/>
      <c r="BN22" s="665"/>
      <c r="BO22" s="699" t="s">
        <v>252</v>
      </c>
      <c r="BP22" s="699"/>
      <c r="BQ22" s="699"/>
      <c r="BR22" s="699"/>
      <c r="BS22" s="700" t="s">
        <v>182</v>
      </c>
      <c r="BT22" s="700"/>
      <c r="BU22" s="700"/>
      <c r="BV22" s="700"/>
      <c r="BW22" s="700"/>
      <c r="BX22" s="700"/>
      <c r="BY22" s="700"/>
      <c r="BZ22" s="700"/>
      <c r="CA22" s="700"/>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290</v>
      </c>
      <c r="C23" s="661"/>
      <c r="D23" s="661"/>
      <c r="E23" s="661"/>
      <c r="F23" s="661"/>
      <c r="G23" s="661"/>
      <c r="H23" s="661"/>
      <c r="I23" s="661"/>
      <c r="J23" s="661"/>
      <c r="K23" s="661"/>
      <c r="L23" s="661"/>
      <c r="M23" s="661"/>
      <c r="N23" s="661"/>
      <c r="O23" s="661"/>
      <c r="P23" s="661"/>
      <c r="Q23" s="662"/>
      <c r="R23" s="663">
        <v>278812</v>
      </c>
      <c r="S23" s="664"/>
      <c r="T23" s="664"/>
      <c r="U23" s="664"/>
      <c r="V23" s="664"/>
      <c r="W23" s="664"/>
      <c r="X23" s="664"/>
      <c r="Y23" s="665"/>
      <c r="Z23" s="699">
        <v>3.5</v>
      </c>
      <c r="AA23" s="699"/>
      <c r="AB23" s="699"/>
      <c r="AC23" s="699"/>
      <c r="AD23" s="700" t="s">
        <v>252</v>
      </c>
      <c r="AE23" s="700"/>
      <c r="AF23" s="700"/>
      <c r="AG23" s="700"/>
      <c r="AH23" s="700"/>
      <c r="AI23" s="700"/>
      <c r="AJ23" s="700"/>
      <c r="AK23" s="700"/>
      <c r="AL23" s="666" t="s">
        <v>131</v>
      </c>
      <c r="AM23" s="667"/>
      <c r="AN23" s="667"/>
      <c r="AO23" s="701"/>
      <c r="AP23" s="660" t="s">
        <v>291</v>
      </c>
      <c r="AQ23" s="735"/>
      <c r="AR23" s="735"/>
      <c r="AS23" s="735"/>
      <c r="AT23" s="735"/>
      <c r="AU23" s="735"/>
      <c r="AV23" s="735"/>
      <c r="AW23" s="735"/>
      <c r="AX23" s="735"/>
      <c r="AY23" s="735"/>
      <c r="AZ23" s="735"/>
      <c r="BA23" s="735"/>
      <c r="BB23" s="735"/>
      <c r="BC23" s="735"/>
      <c r="BD23" s="735"/>
      <c r="BE23" s="735"/>
      <c r="BF23" s="736"/>
      <c r="BG23" s="663" t="s">
        <v>131</v>
      </c>
      <c r="BH23" s="664"/>
      <c r="BI23" s="664"/>
      <c r="BJ23" s="664"/>
      <c r="BK23" s="664"/>
      <c r="BL23" s="664"/>
      <c r="BM23" s="664"/>
      <c r="BN23" s="665"/>
      <c r="BO23" s="699" t="s">
        <v>252</v>
      </c>
      <c r="BP23" s="699"/>
      <c r="BQ23" s="699"/>
      <c r="BR23" s="699"/>
      <c r="BS23" s="700" t="s">
        <v>252</v>
      </c>
      <c r="BT23" s="700"/>
      <c r="BU23" s="700"/>
      <c r="BV23" s="700"/>
      <c r="BW23" s="700"/>
      <c r="BX23" s="700"/>
      <c r="BY23" s="700"/>
      <c r="BZ23" s="700"/>
      <c r="CA23" s="700"/>
      <c r="CB23" s="731"/>
      <c r="CD23" s="715" t="s">
        <v>230</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15">
      <c r="B24" s="660" t="s">
        <v>297</v>
      </c>
      <c r="C24" s="661"/>
      <c r="D24" s="661"/>
      <c r="E24" s="661"/>
      <c r="F24" s="661"/>
      <c r="G24" s="661"/>
      <c r="H24" s="661"/>
      <c r="I24" s="661"/>
      <c r="J24" s="661"/>
      <c r="K24" s="661"/>
      <c r="L24" s="661"/>
      <c r="M24" s="661"/>
      <c r="N24" s="661"/>
      <c r="O24" s="661"/>
      <c r="P24" s="661"/>
      <c r="Q24" s="662"/>
      <c r="R24" s="663" t="s">
        <v>252</v>
      </c>
      <c r="S24" s="664"/>
      <c r="T24" s="664"/>
      <c r="U24" s="664"/>
      <c r="V24" s="664"/>
      <c r="W24" s="664"/>
      <c r="X24" s="664"/>
      <c r="Y24" s="665"/>
      <c r="Z24" s="699" t="s">
        <v>131</v>
      </c>
      <c r="AA24" s="699"/>
      <c r="AB24" s="699"/>
      <c r="AC24" s="699"/>
      <c r="AD24" s="700" t="s">
        <v>252</v>
      </c>
      <c r="AE24" s="700"/>
      <c r="AF24" s="700"/>
      <c r="AG24" s="700"/>
      <c r="AH24" s="700"/>
      <c r="AI24" s="700"/>
      <c r="AJ24" s="700"/>
      <c r="AK24" s="700"/>
      <c r="AL24" s="666" t="s">
        <v>131</v>
      </c>
      <c r="AM24" s="667"/>
      <c r="AN24" s="667"/>
      <c r="AO24" s="701"/>
      <c r="AP24" s="660" t="s">
        <v>298</v>
      </c>
      <c r="AQ24" s="735"/>
      <c r="AR24" s="735"/>
      <c r="AS24" s="735"/>
      <c r="AT24" s="735"/>
      <c r="AU24" s="735"/>
      <c r="AV24" s="735"/>
      <c r="AW24" s="735"/>
      <c r="AX24" s="735"/>
      <c r="AY24" s="735"/>
      <c r="AZ24" s="735"/>
      <c r="BA24" s="735"/>
      <c r="BB24" s="735"/>
      <c r="BC24" s="735"/>
      <c r="BD24" s="735"/>
      <c r="BE24" s="735"/>
      <c r="BF24" s="736"/>
      <c r="BG24" s="663" t="s">
        <v>131</v>
      </c>
      <c r="BH24" s="664"/>
      <c r="BI24" s="664"/>
      <c r="BJ24" s="664"/>
      <c r="BK24" s="664"/>
      <c r="BL24" s="664"/>
      <c r="BM24" s="664"/>
      <c r="BN24" s="665"/>
      <c r="BO24" s="699" t="s">
        <v>252</v>
      </c>
      <c r="BP24" s="699"/>
      <c r="BQ24" s="699"/>
      <c r="BR24" s="699"/>
      <c r="BS24" s="700" t="s">
        <v>252</v>
      </c>
      <c r="BT24" s="700"/>
      <c r="BU24" s="700"/>
      <c r="BV24" s="700"/>
      <c r="BW24" s="700"/>
      <c r="BX24" s="700"/>
      <c r="BY24" s="700"/>
      <c r="BZ24" s="700"/>
      <c r="CA24" s="700"/>
      <c r="CB24" s="731"/>
      <c r="CD24" s="712" t="s">
        <v>299</v>
      </c>
      <c r="CE24" s="713"/>
      <c r="CF24" s="713"/>
      <c r="CG24" s="713"/>
      <c r="CH24" s="713"/>
      <c r="CI24" s="713"/>
      <c r="CJ24" s="713"/>
      <c r="CK24" s="713"/>
      <c r="CL24" s="713"/>
      <c r="CM24" s="713"/>
      <c r="CN24" s="713"/>
      <c r="CO24" s="713"/>
      <c r="CP24" s="713"/>
      <c r="CQ24" s="714"/>
      <c r="CR24" s="709">
        <v>2298264</v>
      </c>
      <c r="CS24" s="710"/>
      <c r="CT24" s="710"/>
      <c r="CU24" s="710"/>
      <c r="CV24" s="710"/>
      <c r="CW24" s="710"/>
      <c r="CX24" s="710"/>
      <c r="CY24" s="738"/>
      <c r="CZ24" s="739">
        <v>29.1</v>
      </c>
      <c r="DA24" s="722"/>
      <c r="DB24" s="722"/>
      <c r="DC24" s="741"/>
      <c r="DD24" s="737">
        <v>1772446</v>
      </c>
      <c r="DE24" s="710"/>
      <c r="DF24" s="710"/>
      <c r="DG24" s="710"/>
      <c r="DH24" s="710"/>
      <c r="DI24" s="710"/>
      <c r="DJ24" s="710"/>
      <c r="DK24" s="738"/>
      <c r="DL24" s="737">
        <v>1713270</v>
      </c>
      <c r="DM24" s="710"/>
      <c r="DN24" s="710"/>
      <c r="DO24" s="710"/>
      <c r="DP24" s="710"/>
      <c r="DQ24" s="710"/>
      <c r="DR24" s="710"/>
      <c r="DS24" s="710"/>
      <c r="DT24" s="710"/>
      <c r="DU24" s="710"/>
      <c r="DV24" s="738"/>
      <c r="DW24" s="739">
        <v>47.2</v>
      </c>
      <c r="DX24" s="722"/>
      <c r="DY24" s="722"/>
      <c r="DZ24" s="722"/>
      <c r="EA24" s="722"/>
      <c r="EB24" s="722"/>
      <c r="EC24" s="740"/>
    </row>
    <row r="25" spans="2:133" ht="11.25" customHeight="1" x14ac:dyDescent="0.15">
      <c r="B25" s="660" t="s">
        <v>300</v>
      </c>
      <c r="C25" s="661"/>
      <c r="D25" s="661"/>
      <c r="E25" s="661"/>
      <c r="F25" s="661"/>
      <c r="G25" s="661"/>
      <c r="H25" s="661"/>
      <c r="I25" s="661"/>
      <c r="J25" s="661"/>
      <c r="K25" s="661"/>
      <c r="L25" s="661"/>
      <c r="M25" s="661"/>
      <c r="N25" s="661"/>
      <c r="O25" s="661"/>
      <c r="P25" s="661"/>
      <c r="Q25" s="662"/>
      <c r="R25" s="663">
        <v>3870774</v>
      </c>
      <c r="S25" s="664"/>
      <c r="T25" s="664"/>
      <c r="U25" s="664"/>
      <c r="V25" s="664"/>
      <c r="W25" s="664"/>
      <c r="X25" s="664"/>
      <c r="Y25" s="665"/>
      <c r="Z25" s="699">
        <v>48.4</v>
      </c>
      <c r="AA25" s="699"/>
      <c r="AB25" s="699"/>
      <c r="AC25" s="699"/>
      <c r="AD25" s="700">
        <v>3591962</v>
      </c>
      <c r="AE25" s="700"/>
      <c r="AF25" s="700"/>
      <c r="AG25" s="700"/>
      <c r="AH25" s="700"/>
      <c r="AI25" s="700"/>
      <c r="AJ25" s="700"/>
      <c r="AK25" s="700"/>
      <c r="AL25" s="666">
        <v>99.8</v>
      </c>
      <c r="AM25" s="667"/>
      <c r="AN25" s="667"/>
      <c r="AO25" s="701"/>
      <c r="AP25" s="660" t="s">
        <v>301</v>
      </c>
      <c r="AQ25" s="735"/>
      <c r="AR25" s="735"/>
      <c r="AS25" s="735"/>
      <c r="AT25" s="735"/>
      <c r="AU25" s="735"/>
      <c r="AV25" s="735"/>
      <c r="AW25" s="735"/>
      <c r="AX25" s="735"/>
      <c r="AY25" s="735"/>
      <c r="AZ25" s="735"/>
      <c r="BA25" s="735"/>
      <c r="BB25" s="735"/>
      <c r="BC25" s="735"/>
      <c r="BD25" s="735"/>
      <c r="BE25" s="735"/>
      <c r="BF25" s="736"/>
      <c r="BG25" s="663" t="s">
        <v>252</v>
      </c>
      <c r="BH25" s="664"/>
      <c r="BI25" s="664"/>
      <c r="BJ25" s="664"/>
      <c r="BK25" s="664"/>
      <c r="BL25" s="664"/>
      <c r="BM25" s="664"/>
      <c r="BN25" s="665"/>
      <c r="BO25" s="699" t="s">
        <v>131</v>
      </c>
      <c r="BP25" s="699"/>
      <c r="BQ25" s="699"/>
      <c r="BR25" s="699"/>
      <c r="BS25" s="700" t="s">
        <v>252</v>
      </c>
      <c r="BT25" s="700"/>
      <c r="BU25" s="700"/>
      <c r="BV25" s="700"/>
      <c r="BW25" s="700"/>
      <c r="BX25" s="700"/>
      <c r="BY25" s="700"/>
      <c r="BZ25" s="700"/>
      <c r="CA25" s="700"/>
      <c r="CB25" s="731"/>
      <c r="CD25" s="660" t="s">
        <v>302</v>
      </c>
      <c r="CE25" s="661"/>
      <c r="CF25" s="661"/>
      <c r="CG25" s="661"/>
      <c r="CH25" s="661"/>
      <c r="CI25" s="661"/>
      <c r="CJ25" s="661"/>
      <c r="CK25" s="661"/>
      <c r="CL25" s="661"/>
      <c r="CM25" s="661"/>
      <c r="CN25" s="661"/>
      <c r="CO25" s="661"/>
      <c r="CP25" s="661"/>
      <c r="CQ25" s="662"/>
      <c r="CR25" s="663">
        <v>1067979</v>
      </c>
      <c r="CS25" s="672"/>
      <c r="CT25" s="672"/>
      <c r="CU25" s="672"/>
      <c r="CV25" s="672"/>
      <c r="CW25" s="672"/>
      <c r="CX25" s="672"/>
      <c r="CY25" s="673"/>
      <c r="CZ25" s="666">
        <v>13.5</v>
      </c>
      <c r="DA25" s="674"/>
      <c r="DB25" s="674"/>
      <c r="DC25" s="675"/>
      <c r="DD25" s="669">
        <v>932269</v>
      </c>
      <c r="DE25" s="672"/>
      <c r="DF25" s="672"/>
      <c r="DG25" s="672"/>
      <c r="DH25" s="672"/>
      <c r="DI25" s="672"/>
      <c r="DJ25" s="672"/>
      <c r="DK25" s="673"/>
      <c r="DL25" s="669">
        <v>924378</v>
      </c>
      <c r="DM25" s="672"/>
      <c r="DN25" s="672"/>
      <c r="DO25" s="672"/>
      <c r="DP25" s="672"/>
      <c r="DQ25" s="672"/>
      <c r="DR25" s="672"/>
      <c r="DS25" s="672"/>
      <c r="DT25" s="672"/>
      <c r="DU25" s="672"/>
      <c r="DV25" s="673"/>
      <c r="DW25" s="666">
        <v>25.5</v>
      </c>
      <c r="DX25" s="674"/>
      <c r="DY25" s="674"/>
      <c r="DZ25" s="674"/>
      <c r="EA25" s="674"/>
      <c r="EB25" s="674"/>
      <c r="EC25" s="688"/>
    </row>
    <row r="26" spans="2:133" ht="11.25" customHeight="1" x14ac:dyDescent="0.15">
      <c r="B26" s="660" t="s">
        <v>303</v>
      </c>
      <c r="C26" s="661"/>
      <c r="D26" s="661"/>
      <c r="E26" s="661"/>
      <c r="F26" s="661"/>
      <c r="G26" s="661"/>
      <c r="H26" s="661"/>
      <c r="I26" s="661"/>
      <c r="J26" s="661"/>
      <c r="K26" s="661"/>
      <c r="L26" s="661"/>
      <c r="M26" s="661"/>
      <c r="N26" s="661"/>
      <c r="O26" s="661"/>
      <c r="P26" s="661"/>
      <c r="Q26" s="662"/>
      <c r="R26" s="663">
        <v>829</v>
      </c>
      <c r="S26" s="664"/>
      <c r="T26" s="664"/>
      <c r="U26" s="664"/>
      <c r="V26" s="664"/>
      <c r="W26" s="664"/>
      <c r="X26" s="664"/>
      <c r="Y26" s="665"/>
      <c r="Z26" s="699">
        <v>0</v>
      </c>
      <c r="AA26" s="699"/>
      <c r="AB26" s="699"/>
      <c r="AC26" s="699"/>
      <c r="AD26" s="700">
        <v>829</v>
      </c>
      <c r="AE26" s="700"/>
      <c r="AF26" s="700"/>
      <c r="AG26" s="700"/>
      <c r="AH26" s="700"/>
      <c r="AI26" s="700"/>
      <c r="AJ26" s="700"/>
      <c r="AK26" s="700"/>
      <c r="AL26" s="666">
        <v>0</v>
      </c>
      <c r="AM26" s="667"/>
      <c r="AN26" s="667"/>
      <c r="AO26" s="701"/>
      <c r="AP26" s="660" t="s">
        <v>304</v>
      </c>
      <c r="AQ26" s="735"/>
      <c r="AR26" s="735"/>
      <c r="AS26" s="735"/>
      <c r="AT26" s="735"/>
      <c r="AU26" s="735"/>
      <c r="AV26" s="735"/>
      <c r="AW26" s="735"/>
      <c r="AX26" s="735"/>
      <c r="AY26" s="735"/>
      <c r="AZ26" s="735"/>
      <c r="BA26" s="735"/>
      <c r="BB26" s="735"/>
      <c r="BC26" s="735"/>
      <c r="BD26" s="735"/>
      <c r="BE26" s="735"/>
      <c r="BF26" s="736"/>
      <c r="BG26" s="663" t="s">
        <v>252</v>
      </c>
      <c r="BH26" s="664"/>
      <c r="BI26" s="664"/>
      <c r="BJ26" s="664"/>
      <c r="BK26" s="664"/>
      <c r="BL26" s="664"/>
      <c r="BM26" s="664"/>
      <c r="BN26" s="665"/>
      <c r="BO26" s="699" t="s">
        <v>252</v>
      </c>
      <c r="BP26" s="699"/>
      <c r="BQ26" s="699"/>
      <c r="BR26" s="699"/>
      <c r="BS26" s="700" t="s">
        <v>252</v>
      </c>
      <c r="BT26" s="700"/>
      <c r="BU26" s="700"/>
      <c r="BV26" s="700"/>
      <c r="BW26" s="700"/>
      <c r="BX26" s="700"/>
      <c r="BY26" s="700"/>
      <c r="BZ26" s="700"/>
      <c r="CA26" s="700"/>
      <c r="CB26" s="731"/>
      <c r="CD26" s="660" t="s">
        <v>305</v>
      </c>
      <c r="CE26" s="661"/>
      <c r="CF26" s="661"/>
      <c r="CG26" s="661"/>
      <c r="CH26" s="661"/>
      <c r="CI26" s="661"/>
      <c r="CJ26" s="661"/>
      <c r="CK26" s="661"/>
      <c r="CL26" s="661"/>
      <c r="CM26" s="661"/>
      <c r="CN26" s="661"/>
      <c r="CO26" s="661"/>
      <c r="CP26" s="661"/>
      <c r="CQ26" s="662"/>
      <c r="CR26" s="663">
        <v>772786</v>
      </c>
      <c r="CS26" s="664"/>
      <c r="CT26" s="664"/>
      <c r="CU26" s="664"/>
      <c r="CV26" s="664"/>
      <c r="CW26" s="664"/>
      <c r="CX26" s="664"/>
      <c r="CY26" s="665"/>
      <c r="CZ26" s="666">
        <v>9.8000000000000007</v>
      </c>
      <c r="DA26" s="674"/>
      <c r="DB26" s="674"/>
      <c r="DC26" s="675"/>
      <c r="DD26" s="669">
        <v>668677</v>
      </c>
      <c r="DE26" s="664"/>
      <c r="DF26" s="664"/>
      <c r="DG26" s="664"/>
      <c r="DH26" s="664"/>
      <c r="DI26" s="664"/>
      <c r="DJ26" s="664"/>
      <c r="DK26" s="665"/>
      <c r="DL26" s="669" t="s">
        <v>131</v>
      </c>
      <c r="DM26" s="664"/>
      <c r="DN26" s="664"/>
      <c r="DO26" s="664"/>
      <c r="DP26" s="664"/>
      <c r="DQ26" s="664"/>
      <c r="DR26" s="664"/>
      <c r="DS26" s="664"/>
      <c r="DT26" s="664"/>
      <c r="DU26" s="664"/>
      <c r="DV26" s="665"/>
      <c r="DW26" s="666" t="s">
        <v>131</v>
      </c>
      <c r="DX26" s="674"/>
      <c r="DY26" s="674"/>
      <c r="DZ26" s="674"/>
      <c r="EA26" s="674"/>
      <c r="EB26" s="674"/>
      <c r="EC26" s="688"/>
    </row>
    <row r="27" spans="2:133" ht="11.25" customHeight="1" x14ac:dyDescent="0.15">
      <c r="B27" s="660" t="s">
        <v>306</v>
      </c>
      <c r="C27" s="661"/>
      <c r="D27" s="661"/>
      <c r="E27" s="661"/>
      <c r="F27" s="661"/>
      <c r="G27" s="661"/>
      <c r="H27" s="661"/>
      <c r="I27" s="661"/>
      <c r="J27" s="661"/>
      <c r="K27" s="661"/>
      <c r="L27" s="661"/>
      <c r="M27" s="661"/>
      <c r="N27" s="661"/>
      <c r="O27" s="661"/>
      <c r="P27" s="661"/>
      <c r="Q27" s="662"/>
      <c r="R27" s="663">
        <v>866</v>
      </c>
      <c r="S27" s="664"/>
      <c r="T27" s="664"/>
      <c r="U27" s="664"/>
      <c r="V27" s="664"/>
      <c r="W27" s="664"/>
      <c r="X27" s="664"/>
      <c r="Y27" s="665"/>
      <c r="Z27" s="699">
        <v>0</v>
      </c>
      <c r="AA27" s="699"/>
      <c r="AB27" s="699"/>
      <c r="AC27" s="699"/>
      <c r="AD27" s="700" t="s">
        <v>131</v>
      </c>
      <c r="AE27" s="700"/>
      <c r="AF27" s="700"/>
      <c r="AG27" s="700"/>
      <c r="AH27" s="700"/>
      <c r="AI27" s="700"/>
      <c r="AJ27" s="700"/>
      <c r="AK27" s="700"/>
      <c r="AL27" s="666" t="s">
        <v>131</v>
      </c>
      <c r="AM27" s="667"/>
      <c r="AN27" s="667"/>
      <c r="AO27" s="701"/>
      <c r="AP27" s="660" t="s">
        <v>307</v>
      </c>
      <c r="AQ27" s="661"/>
      <c r="AR27" s="661"/>
      <c r="AS27" s="661"/>
      <c r="AT27" s="661"/>
      <c r="AU27" s="661"/>
      <c r="AV27" s="661"/>
      <c r="AW27" s="661"/>
      <c r="AX27" s="661"/>
      <c r="AY27" s="661"/>
      <c r="AZ27" s="661"/>
      <c r="BA27" s="661"/>
      <c r="BB27" s="661"/>
      <c r="BC27" s="661"/>
      <c r="BD27" s="661"/>
      <c r="BE27" s="661"/>
      <c r="BF27" s="662"/>
      <c r="BG27" s="663">
        <v>728367</v>
      </c>
      <c r="BH27" s="664"/>
      <c r="BI27" s="664"/>
      <c r="BJ27" s="664"/>
      <c r="BK27" s="664"/>
      <c r="BL27" s="664"/>
      <c r="BM27" s="664"/>
      <c r="BN27" s="665"/>
      <c r="BO27" s="699">
        <v>100</v>
      </c>
      <c r="BP27" s="699"/>
      <c r="BQ27" s="699"/>
      <c r="BR27" s="699"/>
      <c r="BS27" s="700">
        <v>9345</v>
      </c>
      <c r="BT27" s="700"/>
      <c r="BU27" s="700"/>
      <c r="BV27" s="700"/>
      <c r="BW27" s="700"/>
      <c r="BX27" s="700"/>
      <c r="BY27" s="700"/>
      <c r="BZ27" s="700"/>
      <c r="CA27" s="700"/>
      <c r="CB27" s="731"/>
      <c r="CD27" s="660" t="s">
        <v>308</v>
      </c>
      <c r="CE27" s="661"/>
      <c r="CF27" s="661"/>
      <c r="CG27" s="661"/>
      <c r="CH27" s="661"/>
      <c r="CI27" s="661"/>
      <c r="CJ27" s="661"/>
      <c r="CK27" s="661"/>
      <c r="CL27" s="661"/>
      <c r="CM27" s="661"/>
      <c r="CN27" s="661"/>
      <c r="CO27" s="661"/>
      <c r="CP27" s="661"/>
      <c r="CQ27" s="662"/>
      <c r="CR27" s="663">
        <v>490482</v>
      </c>
      <c r="CS27" s="672"/>
      <c r="CT27" s="672"/>
      <c r="CU27" s="672"/>
      <c r="CV27" s="672"/>
      <c r="CW27" s="672"/>
      <c r="CX27" s="672"/>
      <c r="CY27" s="673"/>
      <c r="CZ27" s="666">
        <v>6.2</v>
      </c>
      <c r="DA27" s="674"/>
      <c r="DB27" s="674"/>
      <c r="DC27" s="675"/>
      <c r="DD27" s="669">
        <v>154009</v>
      </c>
      <c r="DE27" s="672"/>
      <c r="DF27" s="672"/>
      <c r="DG27" s="672"/>
      <c r="DH27" s="672"/>
      <c r="DI27" s="672"/>
      <c r="DJ27" s="672"/>
      <c r="DK27" s="673"/>
      <c r="DL27" s="669">
        <v>102724</v>
      </c>
      <c r="DM27" s="672"/>
      <c r="DN27" s="672"/>
      <c r="DO27" s="672"/>
      <c r="DP27" s="672"/>
      <c r="DQ27" s="672"/>
      <c r="DR27" s="672"/>
      <c r="DS27" s="672"/>
      <c r="DT27" s="672"/>
      <c r="DU27" s="672"/>
      <c r="DV27" s="673"/>
      <c r="DW27" s="666">
        <v>2.8</v>
      </c>
      <c r="DX27" s="674"/>
      <c r="DY27" s="674"/>
      <c r="DZ27" s="674"/>
      <c r="EA27" s="674"/>
      <c r="EB27" s="674"/>
      <c r="EC27" s="688"/>
    </row>
    <row r="28" spans="2:133" ht="11.25" customHeight="1" x14ac:dyDescent="0.15">
      <c r="B28" s="660" t="s">
        <v>309</v>
      </c>
      <c r="C28" s="661"/>
      <c r="D28" s="661"/>
      <c r="E28" s="661"/>
      <c r="F28" s="661"/>
      <c r="G28" s="661"/>
      <c r="H28" s="661"/>
      <c r="I28" s="661"/>
      <c r="J28" s="661"/>
      <c r="K28" s="661"/>
      <c r="L28" s="661"/>
      <c r="M28" s="661"/>
      <c r="N28" s="661"/>
      <c r="O28" s="661"/>
      <c r="P28" s="661"/>
      <c r="Q28" s="662"/>
      <c r="R28" s="663">
        <v>99943</v>
      </c>
      <c r="S28" s="664"/>
      <c r="T28" s="664"/>
      <c r="U28" s="664"/>
      <c r="V28" s="664"/>
      <c r="W28" s="664"/>
      <c r="X28" s="664"/>
      <c r="Y28" s="665"/>
      <c r="Z28" s="699">
        <v>1.3</v>
      </c>
      <c r="AA28" s="699"/>
      <c r="AB28" s="699"/>
      <c r="AC28" s="699"/>
      <c r="AD28" s="700" t="s">
        <v>252</v>
      </c>
      <c r="AE28" s="700"/>
      <c r="AF28" s="700"/>
      <c r="AG28" s="700"/>
      <c r="AH28" s="700"/>
      <c r="AI28" s="700"/>
      <c r="AJ28" s="700"/>
      <c r="AK28" s="700"/>
      <c r="AL28" s="666" t="s">
        <v>252</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310</v>
      </c>
      <c r="CE28" s="661"/>
      <c r="CF28" s="661"/>
      <c r="CG28" s="661"/>
      <c r="CH28" s="661"/>
      <c r="CI28" s="661"/>
      <c r="CJ28" s="661"/>
      <c r="CK28" s="661"/>
      <c r="CL28" s="661"/>
      <c r="CM28" s="661"/>
      <c r="CN28" s="661"/>
      <c r="CO28" s="661"/>
      <c r="CP28" s="661"/>
      <c r="CQ28" s="662"/>
      <c r="CR28" s="663">
        <v>739803</v>
      </c>
      <c r="CS28" s="664"/>
      <c r="CT28" s="664"/>
      <c r="CU28" s="664"/>
      <c r="CV28" s="664"/>
      <c r="CW28" s="664"/>
      <c r="CX28" s="664"/>
      <c r="CY28" s="665"/>
      <c r="CZ28" s="666">
        <v>9.4</v>
      </c>
      <c r="DA28" s="674"/>
      <c r="DB28" s="674"/>
      <c r="DC28" s="675"/>
      <c r="DD28" s="669">
        <v>686168</v>
      </c>
      <c r="DE28" s="664"/>
      <c r="DF28" s="664"/>
      <c r="DG28" s="664"/>
      <c r="DH28" s="664"/>
      <c r="DI28" s="664"/>
      <c r="DJ28" s="664"/>
      <c r="DK28" s="665"/>
      <c r="DL28" s="669">
        <v>686168</v>
      </c>
      <c r="DM28" s="664"/>
      <c r="DN28" s="664"/>
      <c r="DO28" s="664"/>
      <c r="DP28" s="664"/>
      <c r="DQ28" s="664"/>
      <c r="DR28" s="664"/>
      <c r="DS28" s="664"/>
      <c r="DT28" s="664"/>
      <c r="DU28" s="664"/>
      <c r="DV28" s="665"/>
      <c r="DW28" s="666">
        <v>18.899999999999999</v>
      </c>
      <c r="DX28" s="674"/>
      <c r="DY28" s="674"/>
      <c r="DZ28" s="674"/>
      <c r="EA28" s="674"/>
      <c r="EB28" s="674"/>
      <c r="EC28" s="688"/>
    </row>
    <row r="29" spans="2:133" ht="11.25" customHeight="1" x14ac:dyDescent="0.15">
      <c r="B29" s="660" t="s">
        <v>311</v>
      </c>
      <c r="C29" s="661"/>
      <c r="D29" s="661"/>
      <c r="E29" s="661"/>
      <c r="F29" s="661"/>
      <c r="G29" s="661"/>
      <c r="H29" s="661"/>
      <c r="I29" s="661"/>
      <c r="J29" s="661"/>
      <c r="K29" s="661"/>
      <c r="L29" s="661"/>
      <c r="M29" s="661"/>
      <c r="N29" s="661"/>
      <c r="O29" s="661"/>
      <c r="P29" s="661"/>
      <c r="Q29" s="662"/>
      <c r="R29" s="663">
        <v>24134</v>
      </c>
      <c r="S29" s="664"/>
      <c r="T29" s="664"/>
      <c r="U29" s="664"/>
      <c r="V29" s="664"/>
      <c r="W29" s="664"/>
      <c r="X29" s="664"/>
      <c r="Y29" s="665"/>
      <c r="Z29" s="699">
        <v>0.3</v>
      </c>
      <c r="AA29" s="699"/>
      <c r="AB29" s="699"/>
      <c r="AC29" s="699"/>
      <c r="AD29" s="700" t="s">
        <v>182</v>
      </c>
      <c r="AE29" s="700"/>
      <c r="AF29" s="700"/>
      <c r="AG29" s="700"/>
      <c r="AH29" s="700"/>
      <c r="AI29" s="700"/>
      <c r="AJ29" s="700"/>
      <c r="AK29" s="700"/>
      <c r="AL29" s="666" t="s">
        <v>131</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312</v>
      </c>
      <c r="CE29" s="677"/>
      <c r="CF29" s="660" t="s">
        <v>313</v>
      </c>
      <c r="CG29" s="661"/>
      <c r="CH29" s="661"/>
      <c r="CI29" s="661"/>
      <c r="CJ29" s="661"/>
      <c r="CK29" s="661"/>
      <c r="CL29" s="661"/>
      <c r="CM29" s="661"/>
      <c r="CN29" s="661"/>
      <c r="CO29" s="661"/>
      <c r="CP29" s="661"/>
      <c r="CQ29" s="662"/>
      <c r="CR29" s="663">
        <v>739794</v>
      </c>
      <c r="CS29" s="672"/>
      <c r="CT29" s="672"/>
      <c r="CU29" s="672"/>
      <c r="CV29" s="672"/>
      <c r="CW29" s="672"/>
      <c r="CX29" s="672"/>
      <c r="CY29" s="673"/>
      <c r="CZ29" s="666">
        <v>9.4</v>
      </c>
      <c r="DA29" s="674"/>
      <c r="DB29" s="674"/>
      <c r="DC29" s="675"/>
      <c r="DD29" s="669">
        <v>686159</v>
      </c>
      <c r="DE29" s="672"/>
      <c r="DF29" s="672"/>
      <c r="DG29" s="672"/>
      <c r="DH29" s="672"/>
      <c r="DI29" s="672"/>
      <c r="DJ29" s="672"/>
      <c r="DK29" s="673"/>
      <c r="DL29" s="669">
        <v>686159</v>
      </c>
      <c r="DM29" s="672"/>
      <c r="DN29" s="672"/>
      <c r="DO29" s="672"/>
      <c r="DP29" s="672"/>
      <c r="DQ29" s="672"/>
      <c r="DR29" s="672"/>
      <c r="DS29" s="672"/>
      <c r="DT29" s="672"/>
      <c r="DU29" s="672"/>
      <c r="DV29" s="673"/>
      <c r="DW29" s="666">
        <v>18.899999999999999</v>
      </c>
      <c r="DX29" s="674"/>
      <c r="DY29" s="674"/>
      <c r="DZ29" s="674"/>
      <c r="EA29" s="674"/>
      <c r="EB29" s="674"/>
      <c r="EC29" s="688"/>
    </row>
    <row r="30" spans="2:133" ht="11.25" customHeight="1" x14ac:dyDescent="0.15">
      <c r="B30" s="660" t="s">
        <v>314</v>
      </c>
      <c r="C30" s="661"/>
      <c r="D30" s="661"/>
      <c r="E30" s="661"/>
      <c r="F30" s="661"/>
      <c r="G30" s="661"/>
      <c r="H30" s="661"/>
      <c r="I30" s="661"/>
      <c r="J30" s="661"/>
      <c r="K30" s="661"/>
      <c r="L30" s="661"/>
      <c r="M30" s="661"/>
      <c r="N30" s="661"/>
      <c r="O30" s="661"/>
      <c r="P30" s="661"/>
      <c r="Q30" s="662"/>
      <c r="R30" s="663">
        <v>855071</v>
      </c>
      <c r="S30" s="664"/>
      <c r="T30" s="664"/>
      <c r="U30" s="664"/>
      <c r="V30" s="664"/>
      <c r="W30" s="664"/>
      <c r="X30" s="664"/>
      <c r="Y30" s="665"/>
      <c r="Z30" s="699">
        <v>10.7</v>
      </c>
      <c r="AA30" s="699"/>
      <c r="AB30" s="699"/>
      <c r="AC30" s="699"/>
      <c r="AD30" s="700" t="s">
        <v>252</v>
      </c>
      <c r="AE30" s="700"/>
      <c r="AF30" s="700"/>
      <c r="AG30" s="700"/>
      <c r="AH30" s="700"/>
      <c r="AI30" s="700"/>
      <c r="AJ30" s="700"/>
      <c r="AK30" s="700"/>
      <c r="AL30" s="666" t="s">
        <v>252</v>
      </c>
      <c r="AM30" s="667"/>
      <c r="AN30" s="667"/>
      <c r="AO30" s="701"/>
      <c r="AP30" s="715" t="s">
        <v>230</v>
      </c>
      <c r="AQ30" s="716"/>
      <c r="AR30" s="716"/>
      <c r="AS30" s="716"/>
      <c r="AT30" s="716"/>
      <c r="AU30" s="716"/>
      <c r="AV30" s="716"/>
      <c r="AW30" s="716"/>
      <c r="AX30" s="716"/>
      <c r="AY30" s="716"/>
      <c r="AZ30" s="716"/>
      <c r="BA30" s="716"/>
      <c r="BB30" s="716"/>
      <c r="BC30" s="716"/>
      <c r="BD30" s="716"/>
      <c r="BE30" s="716"/>
      <c r="BF30" s="717"/>
      <c r="BG30" s="715" t="s">
        <v>315</v>
      </c>
      <c r="BH30" s="729"/>
      <c r="BI30" s="729"/>
      <c r="BJ30" s="729"/>
      <c r="BK30" s="729"/>
      <c r="BL30" s="729"/>
      <c r="BM30" s="729"/>
      <c r="BN30" s="729"/>
      <c r="BO30" s="729"/>
      <c r="BP30" s="729"/>
      <c r="BQ30" s="730"/>
      <c r="BR30" s="715" t="s">
        <v>316</v>
      </c>
      <c r="BS30" s="729"/>
      <c r="BT30" s="729"/>
      <c r="BU30" s="729"/>
      <c r="BV30" s="729"/>
      <c r="BW30" s="729"/>
      <c r="BX30" s="729"/>
      <c r="BY30" s="729"/>
      <c r="BZ30" s="729"/>
      <c r="CA30" s="729"/>
      <c r="CB30" s="730"/>
      <c r="CD30" s="678"/>
      <c r="CE30" s="679"/>
      <c r="CF30" s="660" t="s">
        <v>317</v>
      </c>
      <c r="CG30" s="661"/>
      <c r="CH30" s="661"/>
      <c r="CI30" s="661"/>
      <c r="CJ30" s="661"/>
      <c r="CK30" s="661"/>
      <c r="CL30" s="661"/>
      <c r="CM30" s="661"/>
      <c r="CN30" s="661"/>
      <c r="CO30" s="661"/>
      <c r="CP30" s="661"/>
      <c r="CQ30" s="662"/>
      <c r="CR30" s="663">
        <v>722666</v>
      </c>
      <c r="CS30" s="664"/>
      <c r="CT30" s="664"/>
      <c r="CU30" s="664"/>
      <c r="CV30" s="664"/>
      <c r="CW30" s="664"/>
      <c r="CX30" s="664"/>
      <c r="CY30" s="665"/>
      <c r="CZ30" s="666">
        <v>9.1999999999999993</v>
      </c>
      <c r="DA30" s="674"/>
      <c r="DB30" s="674"/>
      <c r="DC30" s="675"/>
      <c r="DD30" s="669">
        <v>674101</v>
      </c>
      <c r="DE30" s="664"/>
      <c r="DF30" s="664"/>
      <c r="DG30" s="664"/>
      <c r="DH30" s="664"/>
      <c r="DI30" s="664"/>
      <c r="DJ30" s="664"/>
      <c r="DK30" s="665"/>
      <c r="DL30" s="669">
        <v>674101</v>
      </c>
      <c r="DM30" s="664"/>
      <c r="DN30" s="664"/>
      <c r="DO30" s="664"/>
      <c r="DP30" s="664"/>
      <c r="DQ30" s="664"/>
      <c r="DR30" s="664"/>
      <c r="DS30" s="664"/>
      <c r="DT30" s="664"/>
      <c r="DU30" s="664"/>
      <c r="DV30" s="665"/>
      <c r="DW30" s="666">
        <v>18.600000000000001</v>
      </c>
      <c r="DX30" s="674"/>
      <c r="DY30" s="674"/>
      <c r="DZ30" s="674"/>
      <c r="EA30" s="674"/>
      <c r="EB30" s="674"/>
      <c r="EC30" s="688"/>
    </row>
    <row r="31" spans="2:133" ht="11.25" customHeight="1" x14ac:dyDescent="0.15">
      <c r="B31" s="732" t="s">
        <v>318</v>
      </c>
      <c r="C31" s="733"/>
      <c r="D31" s="733"/>
      <c r="E31" s="733"/>
      <c r="F31" s="733"/>
      <c r="G31" s="733"/>
      <c r="H31" s="733"/>
      <c r="I31" s="733"/>
      <c r="J31" s="733"/>
      <c r="K31" s="733"/>
      <c r="L31" s="733"/>
      <c r="M31" s="733"/>
      <c r="N31" s="733"/>
      <c r="O31" s="733"/>
      <c r="P31" s="733"/>
      <c r="Q31" s="734"/>
      <c r="R31" s="663" t="s">
        <v>252</v>
      </c>
      <c r="S31" s="664"/>
      <c r="T31" s="664"/>
      <c r="U31" s="664"/>
      <c r="V31" s="664"/>
      <c r="W31" s="664"/>
      <c r="X31" s="664"/>
      <c r="Y31" s="665"/>
      <c r="Z31" s="699" t="s">
        <v>182</v>
      </c>
      <c r="AA31" s="699"/>
      <c r="AB31" s="699"/>
      <c r="AC31" s="699"/>
      <c r="AD31" s="700" t="s">
        <v>182</v>
      </c>
      <c r="AE31" s="700"/>
      <c r="AF31" s="700"/>
      <c r="AG31" s="700"/>
      <c r="AH31" s="700"/>
      <c r="AI31" s="700"/>
      <c r="AJ31" s="700"/>
      <c r="AK31" s="700"/>
      <c r="AL31" s="666" t="s">
        <v>131</v>
      </c>
      <c r="AM31" s="667"/>
      <c r="AN31" s="667"/>
      <c r="AO31" s="701"/>
      <c r="AP31" s="724" t="s">
        <v>319</v>
      </c>
      <c r="AQ31" s="725"/>
      <c r="AR31" s="725"/>
      <c r="AS31" s="725"/>
      <c r="AT31" s="726" t="s">
        <v>320</v>
      </c>
      <c r="AU31" s="218"/>
      <c r="AV31" s="218"/>
      <c r="AW31" s="218"/>
      <c r="AX31" s="712" t="s">
        <v>193</v>
      </c>
      <c r="AY31" s="713"/>
      <c r="AZ31" s="713"/>
      <c r="BA31" s="713"/>
      <c r="BB31" s="713"/>
      <c r="BC31" s="713"/>
      <c r="BD31" s="713"/>
      <c r="BE31" s="713"/>
      <c r="BF31" s="714"/>
      <c r="BG31" s="720">
        <v>99.5</v>
      </c>
      <c r="BH31" s="721"/>
      <c r="BI31" s="721"/>
      <c r="BJ31" s="721"/>
      <c r="BK31" s="721"/>
      <c r="BL31" s="721"/>
      <c r="BM31" s="722">
        <v>95.4</v>
      </c>
      <c r="BN31" s="721"/>
      <c r="BO31" s="721"/>
      <c r="BP31" s="721"/>
      <c r="BQ31" s="723"/>
      <c r="BR31" s="720">
        <v>99.4</v>
      </c>
      <c r="BS31" s="721"/>
      <c r="BT31" s="721"/>
      <c r="BU31" s="721"/>
      <c r="BV31" s="721"/>
      <c r="BW31" s="721"/>
      <c r="BX31" s="722">
        <v>94.6</v>
      </c>
      <c r="BY31" s="721"/>
      <c r="BZ31" s="721"/>
      <c r="CA31" s="721"/>
      <c r="CB31" s="723"/>
      <c r="CD31" s="678"/>
      <c r="CE31" s="679"/>
      <c r="CF31" s="660" t="s">
        <v>321</v>
      </c>
      <c r="CG31" s="661"/>
      <c r="CH31" s="661"/>
      <c r="CI31" s="661"/>
      <c r="CJ31" s="661"/>
      <c r="CK31" s="661"/>
      <c r="CL31" s="661"/>
      <c r="CM31" s="661"/>
      <c r="CN31" s="661"/>
      <c r="CO31" s="661"/>
      <c r="CP31" s="661"/>
      <c r="CQ31" s="662"/>
      <c r="CR31" s="663">
        <v>17128</v>
      </c>
      <c r="CS31" s="672"/>
      <c r="CT31" s="672"/>
      <c r="CU31" s="672"/>
      <c r="CV31" s="672"/>
      <c r="CW31" s="672"/>
      <c r="CX31" s="672"/>
      <c r="CY31" s="673"/>
      <c r="CZ31" s="666">
        <v>0.2</v>
      </c>
      <c r="DA31" s="674"/>
      <c r="DB31" s="674"/>
      <c r="DC31" s="675"/>
      <c r="DD31" s="669">
        <v>12058</v>
      </c>
      <c r="DE31" s="672"/>
      <c r="DF31" s="672"/>
      <c r="DG31" s="672"/>
      <c r="DH31" s="672"/>
      <c r="DI31" s="672"/>
      <c r="DJ31" s="672"/>
      <c r="DK31" s="673"/>
      <c r="DL31" s="669">
        <v>12058</v>
      </c>
      <c r="DM31" s="672"/>
      <c r="DN31" s="672"/>
      <c r="DO31" s="672"/>
      <c r="DP31" s="672"/>
      <c r="DQ31" s="672"/>
      <c r="DR31" s="672"/>
      <c r="DS31" s="672"/>
      <c r="DT31" s="672"/>
      <c r="DU31" s="672"/>
      <c r="DV31" s="673"/>
      <c r="DW31" s="666">
        <v>0.3</v>
      </c>
      <c r="DX31" s="674"/>
      <c r="DY31" s="674"/>
      <c r="DZ31" s="674"/>
      <c r="EA31" s="674"/>
      <c r="EB31" s="674"/>
      <c r="EC31" s="688"/>
    </row>
    <row r="32" spans="2:133" ht="11.25" customHeight="1" x14ac:dyDescent="0.15">
      <c r="B32" s="660" t="s">
        <v>322</v>
      </c>
      <c r="C32" s="661"/>
      <c r="D32" s="661"/>
      <c r="E32" s="661"/>
      <c r="F32" s="661"/>
      <c r="G32" s="661"/>
      <c r="H32" s="661"/>
      <c r="I32" s="661"/>
      <c r="J32" s="661"/>
      <c r="K32" s="661"/>
      <c r="L32" s="661"/>
      <c r="M32" s="661"/>
      <c r="N32" s="661"/>
      <c r="O32" s="661"/>
      <c r="P32" s="661"/>
      <c r="Q32" s="662"/>
      <c r="R32" s="663">
        <v>1793517</v>
      </c>
      <c r="S32" s="664"/>
      <c r="T32" s="664"/>
      <c r="U32" s="664"/>
      <c r="V32" s="664"/>
      <c r="W32" s="664"/>
      <c r="X32" s="664"/>
      <c r="Y32" s="665"/>
      <c r="Z32" s="699">
        <v>22.4</v>
      </c>
      <c r="AA32" s="699"/>
      <c r="AB32" s="699"/>
      <c r="AC32" s="699"/>
      <c r="AD32" s="700" t="s">
        <v>252</v>
      </c>
      <c r="AE32" s="700"/>
      <c r="AF32" s="700"/>
      <c r="AG32" s="700"/>
      <c r="AH32" s="700"/>
      <c r="AI32" s="700"/>
      <c r="AJ32" s="700"/>
      <c r="AK32" s="700"/>
      <c r="AL32" s="666" t="s">
        <v>182</v>
      </c>
      <c r="AM32" s="667"/>
      <c r="AN32" s="667"/>
      <c r="AO32" s="701"/>
      <c r="AP32" s="702"/>
      <c r="AQ32" s="703"/>
      <c r="AR32" s="703"/>
      <c r="AS32" s="703"/>
      <c r="AT32" s="727"/>
      <c r="AU32" s="214" t="s">
        <v>323</v>
      </c>
      <c r="AX32" s="660" t="s">
        <v>324</v>
      </c>
      <c r="AY32" s="661"/>
      <c r="AZ32" s="661"/>
      <c r="BA32" s="661"/>
      <c r="BB32" s="661"/>
      <c r="BC32" s="661"/>
      <c r="BD32" s="661"/>
      <c r="BE32" s="661"/>
      <c r="BF32" s="662"/>
      <c r="BG32" s="719">
        <v>99.5</v>
      </c>
      <c r="BH32" s="672"/>
      <c r="BI32" s="672"/>
      <c r="BJ32" s="672"/>
      <c r="BK32" s="672"/>
      <c r="BL32" s="672"/>
      <c r="BM32" s="667">
        <v>97.5</v>
      </c>
      <c r="BN32" s="672"/>
      <c r="BO32" s="672"/>
      <c r="BP32" s="672"/>
      <c r="BQ32" s="697"/>
      <c r="BR32" s="719">
        <v>99.4</v>
      </c>
      <c r="BS32" s="672"/>
      <c r="BT32" s="672"/>
      <c r="BU32" s="672"/>
      <c r="BV32" s="672"/>
      <c r="BW32" s="672"/>
      <c r="BX32" s="667">
        <v>96.8</v>
      </c>
      <c r="BY32" s="672"/>
      <c r="BZ32" s="672"/>
      <c r="CA32" s="672"/>
      <c r="CB32" s="697"/>
      <c r="CD32" s="680"/>
      <c r="CE32" s="681"/>
      <c r="CF32" s="660" t="s">
        <v>325</v>
      </c>
      <c r="CG32" s="661"/>
      <c r="CH32" s="661"/>
      <c r="CI32" s="661"/>
      <c r="CJ32" s="661"/>
      <c r="CK32" s="661"/>
      <c r="CL32" s="661"/>
      <c r="CM32" s="661"/>
      <c r="CN32" s="661"/>
      <c r="CO32" s="661"/>
      <c r="CP32" s="661"/>
      <c r="CQ32" s="662"/>
      <c r="CR32" s="663">
        <v>9</v>
      </c>
      <c r="CS32" s="664"/>
      <c r="CT32" s="664"/>
      <c r="CU32" s="664"/>
      <c r="CV32" s="664"/>
      <c r="CW32" s="664"/>
      <c r="CX32" s="664"/>
      <c r="CY32" s="665"/>
      <c r="CZ32" s="666">
        <v>0</v>
      </c>
      <c r="DA32" s="674"/>
      <c r="DB32" s="674"/>
      <c r="DC32" s="675"/>
      <c r="DD32" s="669">
        <v>9</v>
      </c>
      <c r="DE32" s="664"/>
      <c r="DF32" s="664"/>
      <c r="DG32" s="664"/>
      <c r="DH32" s="664"/>
      <c r="DI32" s="664"/>
      <c r="DJ32" s="664"/>
      <c r="DK32" s="665"/>
      <c r="DL32" s="669">
        <v>9</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326</v>
      </c>
      <c r="C33" s="661"/>
      <c r="D33" s="661"/>
      <c r="E33" s="661"/>
      <c r="F33" s="661"/>
      <c r="G33" s="661"/>
      <c r="H33" s="661"/>
      <c r="I33" s="661"/>
      <c r="J33" s="661"/>
      <c r="K33" s="661"/>
      <c r="L33" s="661"/>
      <c r="M33" s="661"/>
      <c r="N33" s="661"/>
      <c r="O33" s="661"/>
      <c r="P33" s="661"/>
      <c r="Q33" s="662"/>
      <c r="R33" s="663">
        <v>84594</v>
      </c>
      <c r="S33" s="664"/>
      <c r="T33" s="664"/>
      <c r="U33" s="664"/>
      <c r="V33" s="664"/>
      <c r="W33" s="664"/>
      <c r="X33" s="664"/>
      <c r="Y33" s="665"/>
      <c r="Z33" s="699">
        <v>1.1000000000000001</v>
      </c>
      <c r="AA33" s="699"/>
      <c r="AB33" s="699"/>
      <c r="AC33" s="699"/>
      <c r="AD33" s="700">
        <v>3873</v>
      </c>
      <c r="AE33" s="700"/>
      <c r="AF33" s="700"/>
      <c r="AG33" s="700"/>
      <c r="AH33" s="700"/>
      <c r="AI33" s="700"/>
      <c r="AJ33" s="700"/>
      <c r="AK33" s="700"/>
      <c r="AL33" s="666">
        <v>0.1</v>
      </c>
      <c r="AM33" s="667"/>
      <c r="AN33" s="667"/>
      <c r="AO33" s="701"/>
      <c r="AP33" s="704"/>
      <c r="AQ33" s="705"/>
      <c r="AR33" s="705"/>
      <c r="AS33" s="705"/>
      <c r="AT33" s="728"/>
      <c r="AU33" s="219"/>
      <c r="AV33" s="219"/>
      <c r="AW33" s="219"/>
      <c r="AX33" s="644" t="s">
        <v>327</v>
      </c>
      <c r="AY33" s="645"/>
      <c r="AZ33" s="645"/>
      <c r="BA33" s="645"/>
      <c r="BB33" s="645"/>
      <c r="BC33" s="645"/>
      <c r="BD33" s="645"/>
      <c r="BE33" s="645"/>
      <c r="BF33" s="646"/>
      <c r="BG33" s="718">
        <v>99.5</v>
      </c>
      <c r="BH33" s="648"/>
      <c r="BI33" s="648"/>
      <c r="BJ33" s="648"/>
      <c r="BK33" s="648"/>
      <c r="BL33" s="648"/>
      <c r="BM33" s="692">
        <v>92.4</v>
      </c>
      <c r="BN33" s="648"/>
      <c r="BO33" s="648"/>
      <c r="BP33" s="648"/>
      <c r="BQ33" s="686"/>
      <c r="BR33" s="718">
        <v>99.5</v>
      </c>
      <c r="BS33" s="648"/>
      <c r="BT33" s="648"/>
      <c r="BU33" s="648"/>
      <c r="BV33" s="648"/>
      <c r="BW33" s="648"/>
      <c r="BX33" s="692">
        <v>91.1</v>
      </c>
      <c r="BY33" s="648"/>
      <c r="BZ33" s="648"/>
      <c r="CA33" s="648"/>
      <c r="CB33" s="686"/>
      <c r="CD33" s="660" t="s">
        <v>328</v>
      </c>
      <c r="CE33" s="661"/>
      <c r="CF33" s="661"/>
      <c r="CG33" s="661"/>
      <c r="CH33" s="661"/>
      <c r="CI33" s="661"/>
      <c r="CJ33" s="661"/>
      <c r="CK33" s="661"/>
      <c r="CL33" s="661"/>
      <c r="CM33" s="661"/>
      <c r="CN33" s="661"/>
      <c r="CO33" s="661"/>
      <c r="CP33" s="661"/>
      <c r="CQ33" s="662"/>
      <c r="CR33" s="663">
        <v>3244819</v>
      </c>
      <c r="CS33" s="672"/>
      <c r="CT33" s="672"/>
      <c r="CU33" s="672"/>
      <c r="CV33" s="672"/>
      <c r="CW33" s="672"/>
      <c r="CX33" s="672"/>
      <c r="CY33" s="673"/>
      <c r="CZ33" s="666">
        <v>41.1</v>
      </c>
      <c r="DA33" s="674"/>
      <c r="DB33" s="674"/>
      <c r="DC33" s="675"/>
      <c r="DD33" s="669">
        <v>2111285</v>
      </c>
      <c r="DE33" s="672"/>
      <c r="DF33" s="672"/>
      <c r="DG33" s="672"/>
      <c r="DH33" s="672"/>
      <c r="DI33" s="672"/>
      <c r="DJ33" s="672"/>
      <c r="DK33" s="673"/>
      <c r="DL33" s="669">
        <v>1362967</v>
      </c>
      <c r="DM33" s="672"/>
      <c r="DN33" s="672"/>
      <c r="DO33" s="672"/>
      <c r="DP33" s="672"/>
      <c r="DQ33" s="672"/>
      <c r="DR33" s="672"/>
      <c r="DS33" s="672"/>
      <c r="DT33" s="672"/>
      <c r="DU33" s="672"/>
      <c r="DV33" s="673"/>
      <c r="DW33" s="666">
        <v>37.6</v>
      </c>
      <c r="DX33" s="674"/>
      <c r="DY33" s="674"/>
      <c r="DZ33" s="674"/>
      <c r="EA33" s="674"/>
      <c r="EB33" s="674"/>
      <c r="EC33" s="688"/>
    </row>
    <row r="34" spans="2:133" ht="11.25" customHeight="1" x14ac:dyDescent="0.15">
      <c r="B34" s="660" t="s">
        <v>329</v>
      </c>
      <c r="C34" s="661"/>
      <c r="D34" s="661"/>
      <c r="E34" s="661"/>
      <c r="F34" s="661"/>
      <c r="G34" s="661"/>
      <c r="H34" s="661"/>
      <c r="I34" s="661"/>
      <c r="J34" s="661"/>
      <c r="K34" s="661"/>
      <c r="L34" s="661"/>
      <c r="M34" s="661"/>
      <c r="N34" s="661"/>
      <c r="O34" s="661"/>
      <c r="P34" s="661"/>
      <c r="Q34" s="662"/>
      <c r="R34" s="663">
        <v>370806</v>
      </c>
      <c r="S34" s="664"/>
      <c r="T34" s="664"/>
      <c r="U34" s="664"/>
      <c r="V34" s="664"/>
      <c r="W34" s="664"/>
      <c r="X34" s="664"/>
      <c r="Y34" s="665"/>
      <c r="Z34" s="699">
        <v>4.5999999999999996</v>
      </c>
      <c r="AA34" s="699"/>
      <c r="AB34" s="699"/>
      <c r="AC34" s="699"/>
      <c r="AD34" s="700" t="s">
        <v>131</v>
      </c>
      <c r="AE34" s="700"/>
      <c r="AF34" s="700"/>
      <c r="AG34" s="700"/>
      <c r="AH34" s="700"/>
      <c r="AI34" s="700"/>
      <c r="AJ34" s="700"/>
      <c r="AK34" s="700"/>
      <c r="AL34" s="666" t="s">
        <v>131</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330</v>
      </c>
      <c r="CE34" s="661"/>
      <c r="CF34" s="661"/>
      <c r="CG34" s="661"/>
      <c r="CH34" s="661"/>
      <c r="CI34" s="661"/>
      <c r="CJ34" s="661"/>
      <c r="CK34" s="661"/>
      <c r="CL34" s="661"/>
      <c r="CM34" s="661"/>
      <c r="CN34" s="661"/>
      <c r="CO34" s="661"/>
      <c r="CP34" s="661"/>
      <c r="CQ34" s="662"/>
      <c r="CR34" s="663">
        <v>1124136</v>
      </c>
      <c r="CS34" s="664"/>
      <c r="CT34" s="664"/>
      <c r="CU34" s="664"/>
      <c r="CV34" s="664"/>
      <c r="CW34" s="664"/>
      <c r="CX34" s="664"/>
      <c r="CY34" s="665"/>
      <c r="CZ34" s="666">
        <v>14.2</v>
      </c>
      <c r="DA34" s="674"/>
      <c r="DB34" s="674"/>
      <c r="DC34" s="675"/>
      <c r="DD34" s="669">
        <v>736038</v>
      </c>
      <c r="DE34" s="664"/>
      <c r="DF34" s="664"/>
      <c r="DG34" s="664"/>
      <c r="DH34" s="664"/>
      <c r="DI34" s="664"/>
      <c r="DJ34" s="664"/>
      <c r="DK34" s="665"/>
      <c r="DL34" s="669">
        <v>483707</v>
      </c>
      <c r="DM34" s="664"/>
      <c r="DN34" s="664"/>
      <c r="DO34" s="664"/>
      <c r="DP34" s="664"/>
      <c r="DQ34" s="664"/>
      <c r="DR34" s="664"/>
      <c r="DS34" s="664"/>
      <c r="DT34" s="664"/>
      <c r="DU34" s="664"/>
      <c r="DV34" s="665"/>
      <c r="DW34" s="666">
        <v>13.3</v>
      </c>
      <c r="DX34" s="674"/>
      <c r="DY34" s="674"/>
      <c r="DZ34" s="674"/>
      <c r="EA34" s="674"/>
      <c r="EB34" s="674"/>
      <c r="EC34" s="688"/>
    </row>
    <row r="35" spans="2:133" ht="11.25" customHeight="1" x14ac:dyDescent="0.15">
      <c r="B35" s="660" t="s">
        <v>331</v>
      </c>
      <c r="C35" s="661"/>
      <c r="D35" s="661"/>
      <c r="E35" s="661"/>
      <c r="F35" s="661"/>
      <c r="G35" s="661"/>
      <c r="H35" s="661"/>
      <c r="I35" s="661"/>
      <c r="J35" s="661"/>
      <c r="K35" s="661"/>
      <c r="L35" s="661"/>
      <c r="M35" s="661"/>
      <c r="N35" s="661"/>
      <c r="O35" s="661"/>
      <c r="P35" s="661"/>
      <c r="Q35" s="662"/>
      <c r="R35" s="663">
        <v>219829</v>
      </c>
      <c r="S35" s="664"/>
      <c r="T35" s="664"/>
      <c r="U35" s="664"/>
      <c r="V35" s="664"/>
      <c r="W35" s="664"/>
      <c r="X35" s="664"/>
      <c r="Y35" s="665"/>
      <c r="Z35" s="699">
        <v>2.7</v>
      </c>
      <c r="AA35" s="699"/>
      <c r="AB35" s="699"/>
      <c r="AC35" s="699"/>
      <c r="AD35" s="700" t="s">
        <v>252</v>
      </c>
      <c r="AE35" s="700"/>
      <c r="AF35" s="700"/>
      <c r="AG35" s="700"/>
      <c r="AH35" s="700"/>
      <c r="AI35" s="700"/>
      <c r="AJ35" s="700"/>
      <c r="AK35" s="700"/>
      <c r="AL35" s="666" t="s">
        <v>252</v>
      </c>
      <c r="AM35" s="667"/>
      <c r="AN35" s="667"/>
      <c r="AO35" s="701"/>
      <c r="AP35" s="222"/>
      <c r="AQ35" s="715" t="s">
        <v>332</v>
      </c>
      <c r="AR35" s="716"/>
      <c r="AS35" s="716"/>
      <c r="AT35" s="716"/>
      <c r="AU35" s="716"/>
      <c r="AV35" s="716"/>
      <c r="AW35" s="716"/>
      <c r="AX35" s="716"/>
      <c r="AY35" s="716"/>
      <c r="AZ35" s="716"/>
      <c r="BA35" s="716"/>
      <c r="BB35" s="716"/>
      <c r="BC35" s="716"/>
      <c r="BD35" s="716"/>
      <c r="BE35" s="716"/>
      <c r="BF35" s="717"/>
      <c r="BG35" s="715" t="s">
        <v>333</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334</v>
      </c>
      <c r="CE35" s="661"/>
      <c r="CF35" s="661"/>
      <c r="CG35" s="661"/>
      <c r="CH35" s="661"/>
      <c r="CI35" s="661"/>
      <c r="CJ35" s="661"/>
      <c r="CK35" s="661"/>
      <c r="CL35" s="661"/>
      <c r="CM35" s="661"/>
      <c r="CN35" s="661"/>
      <c r="CO35" s="661"/>
      <c r="CP35" s="661"/>
      <c r="CQ35" s="662"/>
      <c r="CR35" s="663">
        <v>166816</v>
      </c>
      <c r="CS35" s="672"/>
      <c r="CT35" s="672"/>
      <c r="CU35" s="672"/>
      <c r="CV35" s="672"/>
      <c r="CW35" s="672"/>
      <c r="CX35" s="672"/>
      <c r="CY35" s="673"/>
      <c r="CZ35" s="666">
        <v>2.1</v>
      </c>
      <c r="DA35" s="674"/>
      <c r="DB35" s="674"/>
      <c r="DC35" s="675"/>
      <c r="DD35" s="669">
        <v>123507</v>
      </c>
      <c r="DE35" s="672"/>
      <c r="DF35" s="672"/>
      <c r="DG35" s="672"/>
      <c r="DH35" s="672"/>
      <c r="DI35" s="672"/>
      <c r="DJ35" s="672"/>
      <c r="DK35" s="673"/>
      <c r="DL35" s="669">
        <v>16807</v>
      </c>
      <c r="DM35" s="672"/>
      <c r="DN35" s="672"/>
      <c r="DO35" s="672"/>
      <c r="DP35" s="672"/>
      <c r="DQ35" s="672"/>
      <c r="DR35" s="672"/>
      <c r="DS35" s="672"/>
      <c r="DT35" s="672"/>
      <c r="DU35" s="672"/>
      <c r="DV35" s="673"/>
      <c r="DW35" s="666">
        <v>0.5</v>
      </c>
      <c r="DX35" s="674"/>
      <c r="DY35" s="674"/>
      <c r="DZ35" s="674"/>
      <c r="EA35" s="674"/>
      <c r="EB35" s="674"/>
      <c r="EC35" s="688"/>
    </row>
    <row r="36" spans="2:133" ht="11.25" customHeight="1" x14ac:dyDescent="0.15">
      <c r="B36" s="660" t="s">
        <v>335</v>
      </c>
      <c r="C36" s="661"/>
      <c r="D36" s="661"/>
      <c r="E36" s="661"/>
      <c r="F36" s="661"/>
      <c r="G36" s="661"/>
      <c r="H36" s="661"/>
      <c r="I36" s="661"/>
      <c r="J36" s="661"/>
      <c r="K36" s="661"/>
      <c r="L36" s="661"/>
      <c r="M36" s="661"/>
      <c r="N36" s="661"/>
      <c r="O36" s="661"/>
      <c r="P36" s="661"/>
      <c r="Q36" s="662"/>
      <c r="R36" s="663">
        <v>123328</v>
      </c>
      <c r="S36" s="664"/>
      <c r="T36" s="664"/>
      <c r="U36" s="664"/>
      <c r="V36" s="664"/>
      <c r="W36" s="664"/>
      <c r="X36" s="664"/>
      <c r="Y36" s="665"/>
      <c r="Z36" s="699">
        <v>1.5</v>
      </c>
      <c r="AA36" s="699"/>
      <c r="AB36" s="699"/>
      <c r="AC36" s="699"/>
      <c r="AD36" s="700" t="s">
        <v>252</v>
      </c>
      <c r="AE36" s="700"/>
      <c r="AF36" s="700"/>
      <c r="AG36" s="700"/>
      <c r="AH36" s="700"/>
      <c r="AI36" s="700"/>
      <c r="AJ36" s="700"/>
      <c r="AK36" s="700"/>
      <c r="AL36" s="666" t="s">
        <v>131</v>
      </c>
      <c r="AM36" s="667"/>
      <c r="AN36" s="667"/>
      <c r="AO36" s="701"/>
      <c r="AP36" s="222"/>
      <c r="AQ36" s="706" t="s">
        <v>336</v>
      </c>
      <c r="AR36" s="707"/>
      <c r="AS36" s="707"/>
      <c r="AT36" s="707"/>
      <c r="AU36" s="707"/>
      <c r="AV36" s="707"/>
      <c r="AW36" s="707"/>
      <c r="AX36" s="707"/>
      <c r="AY36" s="708"/>
      <c r="AZ36" s="709">
        <v>552281</v>
      </c>
      <c r="BA36" s="710"/>
      <c r="BB36" s="710"/>
      <c r="BC36" s="710"/>
      <c r="BD36" s="710"/>
      <c r="BE36" s="710"/>
      <c r="BF36" s="711"/>
      <c r="BG36" s="712" t="s">
        <v>337</v>
      </c>
      <c r="BH36" s="713"/>
      <c r="BI36" s="713"/>
      <c r="BJ36" s="713"/>
      <c r="BK36" s="713"/>
      <c r="BL36" s="713"/>
      <c r="BM36" s="713"/>
      <c r="BN36" s="713"/>
      <c r="BO36" s="713"/>
      <c r="BP36" s="713"/>
      <c r="BQ36" s="713"/>
      <c r="BR36" s="713"/>
      <c r="BS36" s="713"/>
      <c r="BT36" s="713"/>
      <c r="BU36" s="714"/>
      <c r="BV36" s="709">
        <v>3426</v>
      </c>
      <c r="BW36" s="710"/>
      <c r="BX36" s="710"/>
      <c r="BY36" s="710"/>
      <c r="BZ36" s="710"/>
      <c r="CA36" s="710"/>
      <c r="CB36" s="711"/>
      <c r="CD36" s="660" t="s">
        <v>338</v>
      </c>
      <c r="CE36" s="661"/>
      <c r="CF36" s="661"/>
      <c r="CG36" s="661"/>
      <c r="CH36" s="661"/>
      <c r="CI36" s="661"/>
      <c r="CJ36" s="661"/>
      <c r="CK36" s="661"/>
      <c r="CL36" s="661"/>
      <c r="CM36" s="661"/>
      <c r="CN36" s="661"/>
      <c r="CO36" s="661"/>
      <c r="CP36" s="661"/>
      <c r="CQ36" s="662"/>
      <c r="CR36" s="663">
        <v>863677</v>
      </c>
      <c r="CS36" s="664"/>
      <c r="CT36" s="664"/>
      <c r="CU36" s="664"/>
      <c r="CV36" s="664"/>
      <c r="CW36" s="664"/>
      <c r="CX36" s="664"/>
      <c r="CY36" s="665"/>
      <c r="CZ36" s="666">
        <v>10.9</v>
      </c>
      <c r="DA36" s="674"/>
      <c r="DB36" s="674"/>
      <c r="DC36" s="675"/>
      <c r="DD36" s="669">
        <v>619705</v>
      </c>
      <c r="DE36" s="664"/>
      <c r="DF36" s="664"/>
      <c r="DG36" s="664"/>
      <c r="DH36" s="664"/>
      <c r="DI36" s="664"/>
      <c r="DJ36" s="664"/>
      <c r="DK36" s="665"/>
      <c r="DL36" s="669">
        <v>483853</v>
      </c>
      <c r="DM36" s="664"/>
      <c r="DN36" s="664"/>
      <c r="DO36" s="664"/>
      <c r="DP36" s="664"/>
      <c r="DQ36" s="664"/>
      <c r="DR36" s="664"/>
      <c r="DS36" s="664"/>
      <c r="DT36" s="664"/>
      <c r="DU36" s="664"/>
      <c r="DV36" s="665"/>
      <c r="DW36" s="666">
        <v>13.3</v>
      </c>
      <c r="DX36" s="674"/>
      <c r="DY36" s="674"/>
      <c r="DZ36" s="674"/>
      <c r="EA36" s="674"/>
      <c r="EB36" s="674"/>
      <c r="EC36" s="688"/>
    </row>
    <row r="37" spans="2:133" ht="11.25" customHeight="1" x14ac:dyDescent="0.15">
      <c r="B37" s="660" t="s">
        <v>339</v>
      </c>
      <c r="C37" s="661"/>
      <c r="D37" s="661"/>
      <c r="E37" s="661"/>
      <c r="F37" s="661"/>
      <c r="G37" s="661"/>
      <c r="H37" s="661"/>
      <c r="I37" s="661"/>
      <c r="J37" s="661"/>
      <c r="K37" s="661"/>
      <c r="L37" s="661"/>
      <c r="M37" s="661"/>
      <c r="N37" s="661"/>
      <c r="O37" s="661"/>
      <c r="P37" s="661"/>
      <c r="Q37" s="662"/>
      <c r="R37" s="663">
        <v>171796</v>
      </c>
      <c r="S37" s="664"/>
      <c r="T37" s="664"/>
      <c r="U37" s="664"/>
      <c r="V37" s="664"/>
      <c r="W37" s="664"/>
      <c r="X37" s="664"/>
      <c r="Y37" s="665"/>
      <c r="Z37" s="699">
        <v>2.1</v>
      </c>
      <c r="AA37" s="699"/>
      <c r="AB37" s="699"/>
      <c r="AC37" s="699"/>
      <c r="AD37" s="700">
        <v>1537</v>
      </c>
      <c r="AE37" s="700"/>
      <c r="AF37" s="700"/>
      <c r="AG37" s="700"/>
      <c r="AH37" s="700"/>
      <c r="AI37" s="700"/>
      <c r="AJ37" s="700"/>
      <c r="AK37" s="700"/>
      <c r="AL37" s="666">
        <v>0</v>
      </c>
      <c r="AM37" s="667"/>
      <c r="AN37" s="667"/>
      <c r="AO37" s="701"/>
      <c r="AQ37" s="694" t="s">
        <v>340</v>
      </c>
      <c r="AR37" s="695"/>
      <c r="AS37" s="695"/>
      <c r="AT37" s="695"/>
      <c r="AU37" s="695"/>
      <c r="AV37" s="695"/>
      <c r="AW37" s="695"/>
      <c r="AX37" s="695"/>
      <c r="AY37" s="696"/>
      <c r="AZ37" s="663">
        <v>108468</v>
      </c>
      <c r="BA37" s="664"/>
      <c r="BB37" s="664"/>
      <c r="BC37" s="664"/>
      <c r="BD37" s="672"/>
      <c r="BE37" s="672"/>
      <c r="BF37" s="697"/>
      <c r="BG37" s="660" t="s">
        <v>341</v>
      </c>
      <c r="BH37" s="661"/>
      <c r="BI37" s="661"/>
      <c r="BJ37" s="661"/>
      <c r="BK37" s="661"/>
      <c r="BL37" s="661"/>
      <c r="BM37" s="661"/>
      <c r="BN37" s="661"/>
      <c r="BO37" s="661"/>
      <c r="BP37" s="661"/>
      <c r="BQ37" s="661"/>
      <c r="BR37" s="661"/>
      <c r="BS37" s="661"/>
      <c r="BT37" s="661"/>
      <c r="BU37" s="662"/>
      <c r="BV37" s="663">
        <v>3426</v>
      </c>
      <c r="BW37" s="664"/>
      <c r="BX37" s="664"/>
      <c r="BY37" s="664"/>
      <c r="BZ37" s="664"/>
      <c r="CA37" s="664"/>
      <c r="CB37" s="698"/>
      <c r="CD37" s="660" t="s">
        <v>342</v>
      </c>
      <c r="CE37" s="661"/>
      <c r="CF37" s="661"/>
      <c r="CG37" s="661"/>
      <c r="CH37" s="661"/>
      <c r="CI37" s="661"/>
      <c r="CJ37" s="661"/>
      <c r="CK37" s="661"/>
      <c r="CL37" s="661"/>
      <c r="CM37" s="661"/>
      <c r="CN37" s="661"/>
      <c r="CO37" s="661"/>
      <c r="CP37" s="661"/>
      <c r="CQ37" s="662"/>
      <c r="CR37" s="663">
        <v>447986</v>
      </c>
      <c r="CS37" s="672"/>
      <c r="CT37" s="672"/>
      <c r="CU37" s="672"/>
      <c r="CV37" s="672"/>
      <c r="CW37" s="672"/>
      <c r="CX37" s="672"/>
      <c r="CY37" s="673"/>
      <c r="CZ37" s="666">
        <v>5.7</v>
      </c>
      <c r="DA37" s="674"/>
      <c r="DB37" s="674"/>
      <c r="DC37" s="675"/>
      <c r="DD37" s="669">
        <v>446051</v>
      </c>
      <c r="DE37" s="672"/>
      <c r="DF37" s="672"/>
      <c r="DG37" s="672"/>
      <c r="DH37" s="672"/>
      <c r="DI37" s="672"/>
      <c r="DJ37" s="672"/>
      <c r="DK37" s="673"/>
      <c r="DL37" s="669">
        <v>392228</v>
      </c>
      <c r="DM37" s="672"/>
      <c r="DN37" s="672"/>
      <c r="DO37" s="672"/>
      <c r="DP37" s="672"/>
      <c r="DQ37" s="672"/>
      <c r="DR37" s="672"/>
      <c r="DS37" s="672"/>
      <c r="DT37" s="672"/>
      <c r="DU37" s="672"/>
      <c r="DV37" s="673"/>
      <c r="DW37" s="666">
        <v>10.8</v>
      </c>
      <c r="DX37" s="674"/>
      <c r="DY37" s="674"/>
      <c r="DZ37" s="674"/>
      <c r="EA37" s="674"/>
      <c r="EB37" s="674"/>
      <c r="EC37" s="688"/>
    </row>
    <row r="38" spans="2:133" ht="11.25" customHeight="1" x14ac:dyDescent="0.15">
      <c r="B38" s="660" t="s">
        <v>343</v>
      </c>
      <c r="C38" s="661"/>
      <c r="D38" s="661"/>
      <c r="E38" s="661"/>
      <c r="F38" s="661"/>
      <c r="G38" s="661"/>
      <c r="H38" s="661"/>
      <c r="I38" s="661"/>
      <c r="J38" s="661"/>
      <c r="K38" s="661"/>
      <c r="L38" s="661"/>
      <c r="M38" s="661"/>
      <c r="N38" s="661"/>
      <c r="O38" s="661"/>
      <c r="P38" s="661"/>
      <c r="Q38" s="662"/>
      <c r="R38" s="663">
        <v>378472</v>
      </c>
      <c r="S38" s="664"/>
      <c r="T38" s="664"/>
      <c r="U38" s="664"/>
      <c r="V38" s="664"/>
      <c r="W38" s="664"/>
      <c r="X38" s="664"/>
      <c r="Y38" s="665"/>
      <c r="Z38" s="699">
        <v>4.7</v>
      </c>
      <c r="AA38" s="699"/>
      <c r="AB38" s="699"/>
      <c r="AC38" s="699"/>
      <c r="AD38" s="700" t="s">
        <v>252</v>
      </c>
      <c r="AE38" s="700"/>
      <c r="AF38" s="700"/>
      <c r="AG38" s="700"/>
      <c r="AH38" s="700"/>
      <c r="AI38" s="700"/>
      <c r="AJ38" s="700"/>
      <c r="AK38" s="700"/>
      <c r="AL38" s="666" t="s">
        <v>131</v>
      </c>
      <c r="AM38" s="667"/>
      <c r="AN38" s="667"/>
      <c r="AO38" s="701"/>
      <c r="AQ38" s="694" t="s">
        <v>344</v>
      </c>
      <c r="AR38" s="695"/>
      <c r="AS38" s="695"/>
      <c r="AT38" s="695"/>
      <c r="AU38" s="695"/>
      <c r="AV38" s="695"/>
      <c r="AW38" s="695"/>
      <c r="AX38" s="695"/>
      <c r="AY38" s="696"/>
      <c r="AZ38" s="663">
        <v>85143</v>
      </c>
      <c r="BA38" s="664"/>
      <c r="BB38" s="664"/>
      <c r="BC38" s="664"/>
      <c r="BD38" s="672"/>
      <c r="BE38" s="672"/>
      <c r="BF38" s="697"/>
      <c r="BG38" s="660" t="s">
        <v>345</v>
      </c>
      <c r="BH38" s="661"/>
      <c r="BI38" s="661"/>
      <c r="BJ38" s="661"/>
      <c r="BK38" s="661"/>
      <c r="BL38" s="661"/>
      <c r="BM38" s="661"/>
      <c r="BN38" s="661"/>
      <c r="BO38" s="661"/>
      <c r="BP38" s="661"/>
      <c r="BQ38" s="661"/>
      <c r="BR38" s="661"/>
      <c r="BS38" s="661"/>
      <c r="BT38" s="661"/>
      <c r="BU38" s="662"/>
      <c r="BV38" s="663">
        <v>889</v>
      </c>
      <c r="BW38" s="664"/>
      <c r="BX38" s="664"/>
      <c r="BY38" s="664"/>
      <c r="BZ38" s="664"/>
      <c r="CA38" s="664"/>
      <c r="CB38" s="698"/>
      <c r="CD38" s="660" t="s">
        <v>346</v>
      </c>
      <c r="CE38" s="661"/>
      <c r="CF38" s="661"/>
      <c r="CG38" s="661"/>
      <c r="CH38" s="661"/>
      <c r="CI38" s="661"/>
      <c r="CJ38" s="661"/>
      <c r="CK38" s="661"/>
      <c r="CL38" s="661"/>
      <c r="CM38" s="661"/>
      <c r="CN38" s="661"/>
      <c r="CO38" s="661"/>
      <c r="CP38" s="661"/>
      <c r="CQ38" s="662"/>
      <c r="CR38" s="663">
        <v>552281</v>
      </c>
      <c r="CS38" s="664"/>
      <c r="CT38" s="664"/>
      <c r="CU38" s="664"/>
      <c r="CV38" s="664"/>
      <c r="CW38" s="664"/>
      <c r="CX38" s="664"/>
      <c r="CY38" s="665"/>
      <c r="CZ38" s="666">
        <v>7</v>
      </c>
      <c r="DA38" s="674"/>
      <c r="DB38" s="674"/>
      <c r="DC38" s="675"/>
      <c r="DD38" s="669">
        <v>495430</v>
      </c>
      <c r="DE38" s="664"/>
      <c r="DF38" s="664"/>
      <c r="DG38" s="664"/>
      <c r="DH38" s="664"/>
      <c r="DI38" s="664"/>
      <c r="DJ38" s="664"/>
      <c r="DK38" s="665"/>
      <c r="DL38" s="669">
        <v>378600</v>
      </c>
      <c r="DM38" s="664"/>
      <c r="DN38" s="664"/>
      <c r="DO38" s="664"/>
      <c r="DP38" s="664"/>
      <c r="DQ38" s="664"/>
      <c r="DR38" s="664"/>
      <c r="DS38" s="664"/>
      <c r="DT38" s="664"/>
      <c r="DU38" s="664"/>
      <c r="DV38" s="665"/>
      <c r="DW38" s="666">
        <v>10.4</v>
      </c>
      <c r="DX38" s="674"/>
      <c r="DY38" s="674"/>
      <c r="DZ38" s="674"/>
      <c r="EA38" s="674"/>
      <c r="EB38" s="674"/>
      <c r="EC38" s="688"/>
    </row>
    <row r="39" spans="2:133" ht="11.25" customHeight="1" x14ac:dyDescent="0.15">
      <c r="B39" s="660" t="s">
        <v>347</v>
      </c>
      <c r="C39" s="661"/>
      <c r="D39" s="661"/>
      <c r="E39" s="661"/>
      <c r="F39" s="661"/>
      <c r="G39" s="661"/>
      <c r="H39" s="661"/>
      <c r="I39" s="661"/>
      <c r="J39" s="661"/>
      <c r="K39" s="661"/>
      <c r="L39" s="661"/>
      <c r="M39" s="661"/>
      <c r="N39" s="661"/>
      <c r="O39" s="661"/>
      <c r="P39" s="661"/>
      <c r="Q39" s="662"/>
      <c r="R39" s="663" t="s">
        <v>252</v>
      </c>
      <c r="S39" s="664"/>
      <c r="T39" s="664"/>
      <c r="U39" s="664"/>
      <c r="V39" s="664"/>
      <c r="W39" s="664"/>
      <c r="X39" s="664"/>
      <c r="Y39" s="665"/>
      <c r="Z39" s="699" t="s">
        <v>252</v>
      </c>
      <c r="AA39" s="699"/>
      <c r="AB39" s="699"/>
      <c r="AC39" s="699"/>
      <c r="AD39" s="700" t="s">
        <v>252</v>
      </c>
      <c r="AE39" s="700"/>
      <c r="AF39" s="700"/>
      <c r="AG39" s="700"/>
      <c r="AH39" s="700"/>
      <c r="AI39" s="700"/>
      <c r="AJ39" s="700"/>
      <c r="AK39" s="700"/>
      <c r="AL39" s="666" t="s">
        <v>252</v>
      </c>
      <c r="AM39" s="667"/>
      <c r="AN39" s="667"/>
      <c r="AO39" s="701"/>
      <c r="AQ39" s="694" t="s">
        <v>348</v>
      </c>
      <c r="AR39" s="695"/>
      <c r="AS39" s="695"/>
      <c r="AT39" s="695"/>
      <c r="AU39" s="695"/>
      <c r="AV39" s="695"/>
      <c r="AW39" s="695"/>
      <c r="AX39" s="695"/>
      <c r="AY39" s="696"/>
      <c r="AZ39" s="663">
        <v>71829</v>
      </c>
      <c r="BA39" s="664"/>
      <c r="BB39" s="664"/>
      <c r="BC39" s="664"/>
      <c r="BD39" s="672"/>
      <c r="BE39" s="672"/>
      <c r="BF39" s="697"/>
      <c r="BG39" s="660" t="s">
        <v>349</v>
      </c>
      <c r="BH39" s="661"/>
      <c r="BI39" s="661"/>
      <c r="BJ39" s="661"/>
      <c r="BK39" s="661"/>
      <c r="BL39" s="661"/>
      <c r="BM39" s="661"/>
      <c r="BN39" s="661"/>
      <c r="BO39" s="661"/>
      <c r="BP39" s="661"/>
      <c r="BQ39" s="661"/>
      <c r="BR39" s="661"/>
      <c r="BS39" s="661"/>
      <c r="BT39" s="661"/>
      <c r="BU39" s="662"/>
      <c r="BV39" s="663">
        <v>1404</v>
      </c>
      <c r="BW39" s="664"/>
      <c r="BX39" s="664"/>
      <c r="BY39" s="664"/>
      <c r="BZ39" s="664"/>
      <c r="CA39" s="664"/>
      <c r="CB39" s="698"/>
      <c r="CD39" s="660" t="s">
        <v>350</v>
      </c>
      <c r="CE39" s="661"/>
      <c r="CF39" s="661"/>
      <c r="CG39" s="661"/>
      <c r="CH39" s="661"/>
      <c r="CI39" s="661"/>
      <c r="CJ39" s="661"/>
      <c r="CK39" s="661"/>
      <c r="CL39" s="661"/>
      <c r="CM39" s="661"/>
      <c r="CN39" s="661"/>
      <c r="CO39" s="661"/>
      <c r="CP39" s="661"/>
      <c r="CQ39" s="662"/>
      <c r="CR39" s="663">
        <v>520949</v>
      </c>
      <c r="CS39" s="672"/>
      <c r="CT39" s="672"/>
      <c r="CU39" s="672"/>
      <c r="CV39" s="672"/>
      <c r="CW39" s="672"/>
      <c r="CX39" s="672"/>
      <c r="CY39" s="673"/>
      <c r="CZ39" s="666">
        <v>6.6</v>
      </c>
      <c r="DA39" s="674"/>
      <c r="DB39" s="674"/>
      <c r="DC39" s="675"/>
      <c r="DD39" s="669">
        <v>136536</v>
      </c>
      <c r="DE39" s="672"/>
      <c r="DF39" s="672"/>
      <c r="DG39" s="672"/>
      <c r="DH39" s="672"/>
      <c r="DI39" s="672"/>
      <c r="DJ39" s="672"/>
      <c r="DK39" s="673"/>
      <c r="DL39" s="669" t="s">
        <v>252</v>
      </c>
      <c r="DM39" s="672"/>
      <c r="DN39" s="672"/>
      <c r="DO39" s="672"/>
      <c r="DP39" s="672"/>
      <c r="DQ39" s="672"/>
      <c r="DR39" s="672"/>
      <c r="DS39" s="672"/>
      <c r="DT39" s="672"/>
      <c r="DU39" s="672"/>
      <c r="DV39" s="673"/>
      <c r="DW39" s="666" t="s">
        <v>131</v>
      </c>
      <c r="DX39" s="674"/>
      <c r="DY39" s="674"/>
      <c r="DZ39" s="674"/>
      <c r="EA39" s="674"/>
      <c r="EB39" s="674"/>
      <c r="EC39" s="688"/>
    </row>
    <row r="40" spans="2:133" ht="11.25" customHeight="1" x14ac:dyDescent="0.15">
      <c r="B40" s="660" t="s">
        <v>351</v>
      </c>
      <c r="C40" s="661"/>
      <c r="D40" s="661"/>
      <c r="E40" s="661"/>
      <c r="F40" s="661"/>
      <c r="G40" s="661"/>
      <c r="H40" s="661"/>
      <c r="I40" s="661"/>
      <c r="J40" s="661"/>
      <c r="K40" s="661"/>
      <c r="L40" s="661"/>
      <c r="M40" s="661"/>
      <c r="N40" s="661"/>
      <c r="O40" s="661"/>
      <c r="P40" s="661"/>
      <c r="Q40" s="662"/>
      <c r="R40" s="663">
        <v>31472</v>
      </c>
      <c r="S40" s="664"/>
      <c r="T40" s="664"/>
      <c r="U40" s="664"/>
      <c r="V40" s="664"/>
      <c r="W40" s="664"/>
      <c r="X40" s="664"/>
      <c r="Y40" s="665"/>
      <c r="Z40" s="699">
        <v>0.4</v>
      </c>
      <c r="AA40" s="699"/>
      <c r="AB40" s="699"/>
      <c r="AC40" s="699"/>
      <c r="AD40" s="700" t="s">
        <v>182</v>
      </c>
      <c r="AE40" s="700"/>
      <c r="AF40" s="700"/>
      <c r="AG40" s="700"/>
      <c r="AH40" s="700"/>
      <c r="AI40" s="700"/>
      <c r="AJ40" s="700"/>
      <c r="AK40" s="700"/>
      <c r="AL40" s="666" t="s">
        <v>182</v>
      </c>
      <c r="AM40" s="667"/>
      <c r="AN40" s="667"/>
      <c r="AO40" s="701"/>
      <c r="AQ40" s="694" t="s">
        <v>352</v>
      </c>
      <c r="AR40" s="695"/>
      <c r="AS40" s="695"/>
      <c r="AT40" s="695"/>
      <c r="AU40" s="695"/>
      <c r="AV40" s="695"/>
      <c r="AW40" s="695"/>
      <c r="AX40" s="695"/>
      <c r="AY40" s="696"/>
      <c r="AZ40" s="663" t="s">
        <v>182</v>
      </c>
      <c r="BA40" s="664"/>
      <c r="BB40" s="664"/>
      <c r="BC40" s="664"/>
      <c r="BD40" s="672"/>
      <c r="BE40" s="672"/>
      <c r="BF40" s="697"/>
      <c r="BG40" s="702" t="s">
        <v>353</v>
      </c>
      <c r="BH40" s="703"/>
      <c r="BI40" s="703"/>
      <c r="BJ40" s="703"/>
      <c r="BK40" s="703"/>
      <c r="BL40" s="223"/>
      <c r="BM40" s="661" t="s">
        <v>354</v>
      </c>
      <c r="BN40" s="661"/>
      <c r="BO40" s="661"/>
      <c r="BP40" s="661"/>
      <c r="BQ40" s="661"/>
      <c r="BR40" s="661"/>
      <c r="BS40" s="661"/>
      <c r="BT40" s="661"/>
      <c r="BU40" s="662"/>
      <c r="BV40" s="663">
        <v>148</v>
      </c>
      <c r="BW40" s="664"/>
      <c r="BX40" s="664"/>
      <c r="BY40" s="664"/>
      <c r="BZ40" s="664"/>
      <c r="CA40" s="664"/>
      <c r="CB40" s="698"/>
      <c r="CD40" s="660" t="s">
        <v>355</v>
      </c>
      <c r="CE40" s="661"/>
      <c r="CF40" s="661"/>
      <c r="CG40" s="661"/>
      <c r="CH40" s="661"/>
      <c r="CI40" s="661"/>
      <c r="CJ40" s="661"/>
      <c r="CK40" s="661"/>
      <c r="CL40" s="661"/>
      <c r="CM40" s="661"/>
      <c r="CN40" s="661"/>
      <c r="CO40" s="661"/>
      <c r="CP40" s="661"/>
      <c r="CQ40" s="662"/>
      <c r="CR40" s="663">
        <v>16960</v>
      </c>
      <c r="CS40" s="664"/>
      <c r="CT40" s="664"/>
      <c r="CU40" s="664"/>
      <c r="CV40" s="664"/>
      <c r="CW40" s="664"/>
      <c r="CX40" s="664"/>
      <c r="CY40" s="665"/>
      <c r="CZ40" s="666">
        <v>0.2</v>
      </c>
      <c r="DA40" s="674"/>
      <c r="DB40" s="674"/>
      <c r="DC40" s="675"/>
      <c r="DD40" s="669">
        <v>69</v>
      </c>
      <c r="DE40" s="664"/>
      <c r="DF40" s="664"/>
      <c r="DG40" s="664"/>
      <c r="DH40" s="664"/>
      <c r="DI40" s="664"/>
      <c r="DJ40" s="664"/>
      <c r="DK40" s="665"/>
      <c r="DL40" s="669" t="s">
        <v>131</v>
      </c>
      <c r="DM40" s="664"/>
      <c r="DN40" s="664"/>
      <c r="DO40" s="664"/>
      <c r="DP40" s="664"/>
      <c r="DQ40" s="664"/>
      <c r="DR40" s="664"/>
      <c r="DS40" s="664"/>
      <c r="DT40" s="664"/>
      <c r="DU40" s="664"/>
      <c r="DV40" s="665"/>
      <c r="DW40" s="666" t="s">
        <v>252</v>
      </c>
      <c r="DX40" s="674"/>
      <c r="DY40" s="674"/>
      <c r="DZ40" s="674"/>
      <c r="EA40" s="674"/>
      <c r="EB40" s="674"/>
      <c r="EC40" s="688"/>
    </row>
    <row r="41" spans="2:133" ht="11.25" customHeight="1" x14ac:dyDescent="0.15">
      <c r="B41" s="644" t="s">
        <v>356</v>
      </c>
      <c r="C41" s="645"/>
      <c r="D41" s="645"/>
      <c r="E41" s="645"/>
      <c r="F41" s="645"/>
      <c r="G41" s="645"/>
      <c r="H41" s="645"/>
      <c r="I41" s="645"/>
      <c r="J41" s="645"/>
      <c r="K41" s="645"/>
      <c r="L41" s="645"/>
      <c r="M41" s="645"/>
      <c r="N41" s="645"/>
      <c r="O41" s="645"/>
      <c r="P41" s="645"/>
      <c r="Q41" s="646"/>
      <c r="R41" s="647">
        <v>7993959</v>
      </c>
      <c r="S41" s="685"/>
      <c r="T41" s="685"/>
      <c r="U41" s="685"/>
      <c r="V41" s="685"/>
      <c r="W41" s="685"/>
      <c r="X41" s="685"/>
      <c r="Y41" s="689"/>
      <c r="Z41" s="690">
        <v>100</v>
      </c>
      <c r="AA41" s="690"/>
      <c r="AB41" s="690"/>
      <c r="AC41" s="690"/>
      <c r="AD41" s="691">
        <v>3598201</v>
      </c>
      <c r="AE41" s="691"/>
      <c r="AF41" s="691"/>
      <c r="AG41" s="691"/>
      <c r="AH41" s="691"/>
      <c r="AI41" s="691"/>
      <c r="AJ41" s="691"/>
      <c r="AK41" s="691"/>
      <c r="AL41" s="650">
        <v>100</v>
      </c>
      <c r="AM41" s="692"/>
      <c r="AN41" s="692"/>
      <c r="AO41" s="693"/>
      <c r="AQ41" s="694" t="s">
        <v>357</v>
      </c>
      <c r="AR41" s="695"/>
      <c r="AS41" s="695"/>
      <c r="AT41" s="695"/>
      <c r="AU41" s="695"/>
      <c r="AV41" s="695"/>
      <c r="AW41" s="695"/>
      <c r="AX41" s="695"/>
      <c r="AY41" s="696"/>
      <c r="AZ41" s="663">
        <v>186276</v>
      </c>
      <c r="BA41" s="664"/>
      <c r="BB41" s="664"/>
      <c r="BC41" s="664"/>
      <c r="BD41" s="672"/>
      <c r="BE41" s="672"/>
      <c r="BF41" s="697"/>
      <c r="BG41" s="702"/>
      <c r="BH41" s="703"/>
      <c r="BI41" s="703"/>
      <c r="BJ41" s="703"/>
      <c r="BK41" s="703"/>
      <c r="BL41" s="223"/>
      <c r="BM41" s="661" t="s">
        <v>358</v>
      </c>
      <c r="BN41" s="661"/>
      <c r="BO41" s="661"/>
      <c r="BP41" s="661"/>
      <c r="BQ41" s="661"/>
      <c r="BR41" s="661"/>
      <c r="BS41" s="661"/>
      <c r="BT41" s="661"/>
      <c r="BU41" s="662"/>
      <c r="BV41" s="663" t="s">
        <v>131</v>
      </c>
      <c r="BW41" s="664"/>
      <c r="BX41" s="664"/>
      <c r="BY41" s="664"/>
      <c r="BZ41" s="664"/>
      <c r="CA41" s="664"/>
      <c r="CB41" s="698"/>
      <c r="CD41" s="660" t="s">
        <v>359</v>
      </c>
      <c r="CE41" s="661"/>
      <c r="CF41" s="661"/>
      <c r="CG41" s="661"/>
      <c r="CH41" s="661"/>
      <c r="CI41" s="661"/>
      <c r="CJ41" s="661"/>
      <c r="CK41" s="661"/>
      <c r="CL41" s="661"/>
      <c r="CM41" s="661"/>
      <c r="CN41" s="661"/>
      <c r="CO41" s="661"/>
      <c r="CP41" s="661"/>
      <c r="CQ41" s="662"/>
      <c r="CR41" s="663" t="s">
        <v>131</v>
      </c>
      <c r="CS41" s="672"/>
      <c r="CT41" s="672"/>
      <c r="CU41" s="672"/>
      <c r="CV41" s="672"/>
      <c r="CW41" s="672"/>
      <c r="CX41" s="672"/>
      <c r="CY41" s="673"/>
      <c r="CZ41" s="666" t="s">
        <v>252</v>
      </c>
      <c r="DA41" s="674"/>
      <c r="DB41" s="674"/>
      <c r="DC41" s="675"/>
      <c r="DD41" s="669" t="s">
        <v>131</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360</v>
      </c>
      <c r="AR42" s="683"/>
      <c r="AS42" s="683"/>
      <c r="AT42" s="683"/>
      <c r="AU42" s="683"/>
      <c r="AV42" s="683"/>
      <c r="AW42" s="683"/>
      <c r="AX42" s="683"/>
      <c r="AY42" s="684"/>
      <c r="AZ42" s="647">
        <v>100565</v>
      </c>
      <c r="BA42" s="685"/>
      <c r="BB42" s="685"/>
      <c r="BC42" s="685"/>
      <c r="BD42" s="648"/>
      <c r="BE42" s="648"/>
      <c r="BF42" s="686"/>
      <c r="BG42" s="704"/>
      <c r="BH42" s="705"/>
      <c r="BI42" s="705"/>
      <c r="BJ42" s="705"/>
      <c r="BK42" s="705"/>
      <c r="BL42" s="224"/>
      <c r="BM42" s="645" t="s">
        <v>361</v>
      </c>
      <c r="BN42" s="645"/>
      <c r="BO42" s="645"/>
      <c r="BP42" s="645"/>
      <c r="BQ42" s="645"/>
      <c r="BR42" s="645"/>
      <c r="BS42" s="645"/>
      <c r="BT42" s="645"/>
      <c r="BU42" s="646"/>
      <c r="BV42" s="647">
        <v>272</v>
      </c>
      <c r="BW42" s="685"/>
      <c r="BX42" s="685"/>
      <c r="BY42" s="685"/>
      <c r="BZ42" s="685"/>
      <c r="CA42" s="685"/>
      <c r="CB42" s="687"/>
      <c r="CD42" s="660" t="s">
        <v>362</v>
      </c>
      <c r="CE42" s="661"/>
      <c r="CF42" s="661"/>
      <c r="CG42" s="661"/>
      <c r="CH42" s="661"/>
      <c r="CI42" s="661"/>
      <c r="CJ42" s="661"/>
      <c r="CK42" s="661"/>
      <c r="CL42" s="661"/>
      <c r="CM42" s="661"/>
      <c r="CN42" s="661"/>
      <c r="CO42" s="661"/>
      <c r="CP42" s="661"/>
      <c r="CQ42" s="662"/>
      <c r="CR42" s="663">
        <v>2346536</v>
      </c>
      <c r="CS42" s="672"/>
      <c r="CT42" s="672"/>
      <c r="CU42" s="672"/>
      <c r="CV42" s="672"/>
      <c r="CW42" s="672"/>
      <c r="CX42" s="672"/>
      <c r="CY42" s="673"/>
      <c r="CZ42" s="666">
        <v>29.7</v>
      </c>
      <c r="DA42" s="674"/>
      <c r="DB42" s="674"/>
      <c r="DC42" s="675"/>
      <c r="DD42" s="669">
        <v>241873</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363</v>
      </c>
      <c r="CD43" s="660" t="s">
        <v>364</v>
      </c>
      <c r="CE43" s="661"/>
      <c r="CF43" s="661"/>
      <c r="CG43" s="661"/>
      <c r="CH43" s="661"/>
      <c r="CI43" s="661"/>
      <c r="CJ43" s="661"/>
      <c r="CK43" s="661"/>
      <c r="CL43" s="661"/>
      <c r="CM43" s="661"/>
      <c r="CN43" s="661"/>
      <c r="CO43" s="661"/>
      <c r="CP43" s="661"/>
      <c r="CQ43" s="662"/>
      <c r="CR43" s="663">
        <v>34911</v>
      </c>
      <c r="CS43" s="672"/>
      <c r="CT43" s="672"/>
      <c r="CU43" s="672"/>
      <c r="CV43" s="672"/>
      <c r="CW43" s="672"/>
      <c r="CX43" s="672"/>
      <c r="CY43" s="673"/>
      <c r="CZ43" s="666">
        <v>0.4</v>
      </c>
      <c r="DA43" s="674"/>
      <c r="DB43" s="674"/>
      <c r="DC43" s="675"/>
      <c r="DD43" s="669">
        <v>34911</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365</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312</v>
      </c>
      <c r="CE44" s="677"/>
      <c r="CF44" s="660" t="s">
        <v>366</v>
      </c>
      <c r="CG44" s="661"/>
      <c r="CH44" s="661"/>
      <c r="CI44" s="661"/>
      <c r="CJ44" s="661"/>
      <c r="CK44" s="661"/>
      <c r="CL44" s="661"/>
      <c r="CM44" s="661"/>
      <c r="CN44" s="661"/>
      <c r="CO44" s="661"/>
      <c r="CP44" s="661"/>
      <c r="CQ44" s="662"/>
      <c r="CR44" s="663">
        <v>2145413</v>
      </c>
      <c r="CS44" s="664"/>
      <c r="CT44" s="664"/>
      <c r="CU44" s="664"/>
      <c r="CV44" s="664"/>
      <c r="CW44" s="664"/>
      <c r="CX44" s="664"/>
      <c r="CY44" s="665"/>
      <c r="CZ44" s="666">
        <v>27.2</v>
      </c>
      <c r="DA44" s="667"/>
      <c r="DB44" s="667"/>
      <c r="DC44" s="668"/>
      <c r="DD44" s="669">
        <v>126462</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367</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368</v>
      </c>
      <c r="CG45" s="661"/>
      <c r="CH45" s="661"/>
      <c r="CI45" s="661"/>
      <c r="CJ45" s="661"/>
      <c r="CK45" s="661"/>
      <c r="CL45" s="661"/>
      <c r="CM45" s="661"/>
      <c r="CN45" s="661"/>
      <c r="CO45" s="661"/>
      <c r="CP45" s="661"/>
      <c r="CQ45" s="662"/>
      <c r="CR45" s="663">
        <v>1872854</v>
      </c>
      <c r="CS45" s="672"/>
      <c r="CT45" s="672"/>
      <c r="CU45" s="672"/>
      <c r="CV45" s="672"/>
      <c r="CW45" s="672"/>
      <c r="CX45" s="672"/>
      <c r="CY45" s="673"/>
      <c r="CZ45" s="666">
        <v>23.7</v>
      </c>
      <c r="DA45" s="674"/>
      <c r="DB45" s="674"/>
      <c r="DC45" s="675"/>
      <c r="DD45" s="669">
        <v>5307</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369</v>
      </c>
      <c r="CG46" s="661"/>
      <c r="CH46" s="661"/>
      <c r="CI46" s="661"/>
      <c r="CJ46" s="661"/>
      <c r="CK46" s="661"/>
      <c r="CL46" s="661"/>
      <c r="CM46" s="661"/>
      <c r="CN46" s="661"/>
      <c r="CO46" s="661"/>
      <c r="CP46" s="661"/>
      <c r="CQ46" s="662"/>
      <c r="CR46" s="663">
        <v>196356</v>
      </c>
      <c r="CS46" s="664"/>
      <c r="CT46" s="664"/>
      <c r="CU46" s="664"/>
      <c r="CV46" s="664"/>
      <c r="CW46" s="664"/>
      <c r="CX46" s="664"/>
      <c r="CY46" s="665"/>
      <c r="CZ46" s="666">
        <v>2.5</v>
      </c>
      <c r="DA46" s="667"/>
      <c r="DB46" s="667"/>
      <c r="DC46" s="668"/>
      <c r="DD46" s="669">
        <v>68352</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370</v>
      </c>
      <c r="CG47" s="661"/>
      <c r="CH47" s="661"/>
      <c r="CI47" s="661"/>
      <c r="CJ47" s="661"/>
      <c r="CK47" s="661"/>
      <c r="CL47" s="661"/>
      <c r="CM47" s="661"/>
      <c r="CN47" s="661"/>
      <c r="CO47" s="661"/>
      <c r="CP47" s="661"/>
      <c r="CQ47" s="662"/>
      <c r="CR47" s="663">
        <v>201123</v>
      </c>
      <c r="CS47" s="672"/>
      <c r="CT47" s="672"/>
      <c r="CU47" s="672"/>
      <c r="CV47" s="672"/>
      <c r="CW47" s="672"/>
      <c r="CX47" s="672"/>
      <c r="CY47" s="673"/>
      <c r="CZ47" s="666">
        <v>2.5</v>
      </c>
      <c r="DA47" s="674"/>
      <c r="DB47" s="674"/>
      <c r="DC47" s="675"/>
      <c r="DD47" s="669">
        <v>115411</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371</v>
      </c>
      <c r="CG48" s="661"/>
      <c r="CH48" s="661"/>
      <c r="CI48" s="661"/>
      <c r="CJ48" s="661"/>
      <c r="CK48" s="661"/>
      <c r="CL48" s="661"/>
      <c r="CM48" s="661"/>
      <c r="CN48" s="661"/>
      <c r="CO48" s="661"/>
      <c r="CP48" s="661"/>
      <c r="CQ48" s="662"/>
      <c r="CR48" s="663" t="s">
        <v>252</v>
      </c>
      <c r="CS48" s="664"/>
      <c r="CT48" s="664"/>
      <c r="CU48" s="664"/>
      <c r="CV48" s="664"/>
      <c r="CW48" s="664"/>
      <c r="CX48" s="664"/>
      <c r="CY48" s="665"/>
      <c r="CZ48" s="666" t="s">
        <v>131</v>
      </c>
      <c r="DA48" s="667"/>
      <c r="DB48" s="667"/>
      <c r="DC48" s="668"/>
      <c r="DD48" s="669" t="s">
        <v>252</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372</v>
      </c>
      <c r="CE49" s="645"/>
      <c r="CF49" s="645"/>
      <c r="CG49" s="645"/>
      <c r="CH49" s="645"/>
      <c r="CI49" s="645"/>
      <c r="CJ49" s="645"/>
      <c r="CK49" s="645"/>
      <c r="CL49" s="645"/>
      <c r="CM49" s="645"/>
      <c r="CN49" s="645"/>
      <c r="CO49" s="645"/>
      <c r="CP49" s="645"/>
      <c r="CQ49" s="646"/>
      <c r="CR49" s="647">
        <v>7889619</v>
      </c>
      <c r="CS49" s="648"/>
      <c r="CT49" s="648"/>
      <c r="CU49" s="648"/>
      <c r="CV49" s="648"/>
      <c r="CW49" s="648"/>
      <c r="CX49" s="648"/>
      <c r="CY49" s="649"/>
      <c r="CZ49" s="650">
        <v>100</v>
      </c>
      <c r="DA49" s="651"/>
      <c r="DB49" s="651"/>
      <c r="DC49" s="652"/>
      <c r="DD49" s="653">
        <v>4125604</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zd0QKhf/mJw8ZasMv0jMxOR0/9LocmB4MPMHCG36P7i1u0sdEUpysm4qeaMM9Vh/FmUQqLQi8SCu5bFJ1Mq7g==" saltValue="jr+S2glJstCdQvojj3iY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373</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374</v>
      </c>
      <c r="DK2" s="1144"/>
      <c r="DL2" s="1144"/>
      <c r="DM2" s="1144"/>
      <c r="DN2" s="1144"/>
      <c r="DO2" s="1145"/>
      <c r="DP2" s="228"/>
      <c r="DQ2" s="1143" t="s">
        <v>375</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46"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36" t="s">
        <v>392</v>
      </c>
      <c r="DH5" s="1137"/>
      <c r="DI5" s="1137"/>
      <c r="DJ5" s="1137"/>
      <c r="DK5" s="1138"/>
      <c r="DL5" s="1136" t="s">
        <v>393</v>
      </c>
      <c r="DM5" s="1137"/>
      <c r="DN5" s="1137"/>
      <c r="DO5" s="1137"/>
      <c r="DP5" s="1138"/>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23">
        <v>7994</v>
      </c>
      <c r="R7" s="1124"/>
      <c r="S7" s="1124"/>
      <c r="T7" s="1124"/>
      <c r="U7" s="1124"/>
      <c r="V7" s="1124">
        <v>7890</v>
      </c>
      <c r="W7" s="1124"/>
      <c r="X7" s="1124"/>
      <c r="Y7" s="1124"/>
      <c r="Z7" s="1124"/>
      <c r="AA7" s="1124">
        <v>104</v>
      </c>
      <c r="AB7" s="1124"/>
      <c r="AC7" s="1124"/>
      <c r="AD7" s="1124"/>
      <c r="AE7" s="1125"/>
      <c r="AF7" s="1126">
        <v>104</v>
      </c>
      <c r="AG7" s="1127"/>
      <c r="AH7" s="1127"/>
      <c r="AI7" s="1127"/>
      <c r="AJ7" s="1128"/>
      <c r="AK7" s="1129">
        <v>220</v>
      </c>
      <c r="AL7" s="1130"/>
      <c r="AM7" s="1130"/>
      <c r="AN7" s="1130"/>
      <c r="AO7" s="1130"/>
      <c r="AP7" s="1130">
        <v>5364</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581</v>
      </c>
      <c r="BT7" s="1134"/>
      <c r="BU7" s="1134"/>
      <c r="BV7" s="1134"/>
      <c r="BW7" s="1134"/>
      <c r="BX7" s="1134"/>
      <c r="BY7" s="1134"/>
      <c r="BZ7" s="1134"/>
      <c r="CA7" s="1134"/>
      <c r="CB7" s="1134"/>
      <c r="CC7" s="1134"/>
      <c r="CD7" s="1134"/>
      <c r="CE7" s="1134"/>
      <c r="CF7" s="1134"/>
      <c r="CG7" s="1135"/>
      <c r="CH7" s="1120">
        <v>41</v>
      </c>
      <c r="CI7" s="1121"/>
      <c r="CJ7" s="1121"/>
      <c r="CK7" s="1121"/>
      <c r="CL7" s="1122"/>
      <c r="CM7" s="1120">
        <v>452</v>
      </c>
      <c r="CN7" s="1121"/>
      <c r="CO7" s="1121"/>
      <c r="CP7" s="1121"/>
      <c r="CQ7" s="1122"/>
      <c r="CR7" s="1120">
        <v>49</v>
      </c>
      <c r="CS7" s="1121"/>
      <c r="CT7" s="1121"/>
      <c r="CU7" s="1121"/>
      <c r="CV7" s="1122"/>
      <c r="CW7" s="1120" t="s">
        <v>510</v>
      </c>
      <c r="CX7" s="1121"/>
      <c r="CY7" s="1121"/>
      <c r="CZ7" s="1121"/>
      <c r="DA7" s="1122"/>
      <c r="DB7" s="1120" t="s">
        <v>510</v>
      </c>
      <c r="DC7" s="1121"/>
      <c r="DD7" s="1121"/>
      <c r="DE7" s="1121"/>
      <c r="DF7" s="1122"/>
      <c r="DG7" s="1120" t="s">
        <v>510</v>
      </c>
      <c r="DH7" s="1121"/>
      <c r="DI7" s="1121"/>
      <c r="DJ7" s="1121"/>
      <c r="DK7" s="1122"/>
      <c r="DL7" s="1120" t="s">
        <v>510</v>
      </c>
      <c r="DM7" s="1121"/>
      <c r="DN7" s="1121"/>
      <c r="DO7" s="1121"/>
      <c r="DP7" s="1122"/>
      <c r="DQ7" s="1120" t="s">
        <v>510</v>
      </c>
      <c r="DR7" s="1121"/>
      <c r="DS7" s="1121"/>
      <c r="DT7" s="1121"/>
      <c r="DU7" s="1122"/>
      <c r="DV7" s="1133"/>
      <c r="DW7" s="1134"/>
      <c r="DX7" s="1134"/>
      <c r="DY7" s="1134"/>
      <c r="DZ7" s="1148"/>
      <c r="EA7" s="234"/>
    </row>
    <row r="8" spans="1:131" s="235" customFormat="1" ht="26.25" customHeight="1" x14ac:dyDescent="0.15">
      <c r="A8" s="238">
        <v>2</v>
      </c>
      <c r="B8" s="1066" t="s">
        <v>396</v>
      </c>
      <c r="C8" s="1067"/>
      <c r="D8" s="1067"/>
      <c r="E8" s="1067"/>
      <c r="F8" s="1067"/>
      <c r="G8" s="1067"/>
      <c r="H8" s="1067"/>
      <c r="I8" s="1067"/>
      <c r="J8" s="1067"/>
      <c r="K8" s="1067"/>
      <c r="L8" s="1067"/>
      <c r="M8" s="1067"/>
      <c r="N8" s="1067"/>
      <c r="O8" s="1067"/>
      <c r="P8" s="1068"/>
      <c r="Q8" s="1074">
        <v>535</v>
      </c>
      <c r="R8" s="1075"/>
      <c r="S8" s="1075"/>
      <c r="T8" s="1075"/>
      <c r="U8" s="1075"/>
      <c r="V8" s="1075">
        <v>462</v>
      </c>
      <c r="W8" s="1075"/>
      <c r="X8" s="1075"/>
      <c r="Y8" s="1075"/>
      <c r="Z8" s="1075"/>
      <c r="AA8" s="1075">
        <v>73</v>
      </c>
      <c r="AB8" s="1075"/>
      <c r="AC8" s="1075"/>
      <c r="AD8" s="1075"/>
      <c r="AE8" s="1076"/>
      <c r="AF8" s="1071">
        <v>39</v>
      </c>
      <c r="AG8" s="1072"/>
      <c r="AH8" s="1072"/>
      <c r="AI8" s="1072"/>
      <c r="AJ8" s="1073"/>
      <c r="AK8" s="1116">
        <v>249</v>
      </c>
      <c r="AL8" s="1117"/>
      <c r="AM8" s="1117"/>
      <c r="AN8" s="1117"/>
      <c r="AO8" s="1117"/>
      <c r="AP8" s="1117">
        <v>43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582</v>
      </c>
      <c r="BT8" s="1029"/>
      <c r="BU8" s="1029"/>
      <c r="BV8" s="1029"/>
      <c r="BW8" s="1029"/>
      <c r="BX8" s="1029"/>
      <c r="BY8" s="1029"/>
      <c r="BZ8" s="1029"/>
      <c r="CA8" s="1029"/>
      <c r="CB8" s="1029"/>
      <c r="CC8" s="1029"/>
      <c r="CD8" s="1029"/>
      <c r="CE8" s="1029"/>
      <c r="CF8" s="1029"/>
      <c r="CG8" s="1050"/>
      <c r="CH8" s="1025">
        <v>20</v>
      </c>
      <c r="CI8" s="1026"/>
      <c r="CJ8" s="1026"/>
      <c r="CK8" s="1026"/>
      <c r="CL8" s="1027"/>
      <c r="CM8" s="1025">
        <v>60</v>
      </c>
      <c r="CN8" s="1026"/>
      <c r="CO8" s="1026"/>
      <c r="CP8" s="1026"/>
      <c r="CQ8" s="1027"/>
      <c r="CR8" s="1025">
        <v>30</v>
      </c>
      <c r="CS8" s="1026"/>
      <c r="CT8" s="1026"/>
      <c r="CU8" s="1026"/>
      <c r="CV8" s="1027"/>
      <c r="CW8" s="1025" t="s">
        <v>510</v>
      </c>
      <c r="CX8" s="1026"/>
      <c r="CY8" s="1026"/>
      <c r="CZ8" s="1026"/>
      <c r="DA8" s="1027"/>
      <c r="DB8" s="1025" t="s">
        <v>510</v>
      </c>
      <c r="DC8" s="1026"/>
      <c r="DD8" s="1026"/>
      <c r="DE8" s="1026"/>
      <c r="DF8" s="1027"/>
      <c r="DG8" s="1025" t="s">
        <v>510</v>
      </c>
      <c r="DH8" s="1026"/>
      <c r="DI8" s="1026"/>
      <c r="DJ8" s="1026"/>
      <c r="DK8" s="1027"/>
      <c r="DL8" s="1025" t="s">
        <v>510</v>
      </c>
      <c r="DM8" s="1026"/>
      <c r="DN8" s="1026"/>
      <c r="DO8" s="1026"/>
      <c r="DP8" s="1027"/>
      <c r="DQ8" s="1025" t="s">
        <v>510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398</v>
      </c>
      <c r="B23" s="973" t="s">
        <v>399</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143</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777</v>
      </c>
      <c r="R28" s="1087"/>
      <c r="S28" s="1087"/>
      <c r="T28" s="1087"/>
      <c r="U28" s="1087"/>
      <c r="V28" s="1087">
        <v>774</v>
      </c>
      <c r="W28" s="1087"/>
      <c r="X28" s="1087"/>
      <c r="Y28" s="1087"/>
      <c r="Z28" s="1087"/>
      <c r="AA28" s="1087">
        <v>3</v>
      </c>
      <c r="AB28" s="1087"/>
      <c r="AC28" s="1087"/>
      <c r="AD28" s="1087"/>
      <c r="AE28" s="1088"/>
      <c r="AF28" s="1089">
        <v>3</v>
      </c>
      <c r="AG28" s="1087"/>
      <c r="AH28" s="1087"/>
      <c r="AI28" s="1087"/>
      <c r="AJ28" s="1090"/>
      <c r="AK28" s="1078">
        <v>37</v>
      </c>
      <c r="AL28" s="1079"/>
      <c r="AM28" s="1079"/>
      <c r="AN28" s="1079"/>
      <c r="AO28" s="1079"/>
      <c r="AP28" s="1079" t="s">
        <v>510</v>
      </c>
      <c r="AQ28" s="1079"/>
      <c r="AR28" s="1079"/>
      <c r="AS28" s="1079"/>
      <c r="AT28" s="1079"/>
      <c r="AU28" s="1079" t="s">
        <v>510</v>
      </c>
      <c r="AV28" s="1079"/>
      <c r="AW28" s="1079"/>
      <c r="AX28" s="1079"/>
      <c r="AY28" s="1079"/>
      <c r="AZ28" s="1080" t="s">
        <v>510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85</v>
      </c>
      <c r="R29" s="1075"/>
      <c r="S29" s="1075"/>
      <c r="T29" s="1075"/>
      <c r="U29" s="1075"/>
      <c r="V29" s="1075">
        <v>85</v>
      </c>
      <c r="W29" s="1075"/>
      <c r="X29" s="1075"/>
      <c r="Y29" s="1075"/>
      <c r="Z29" s="1075"/>
      <c r="AA29" s="1075">
        <v>0</v>
      </c>
      <c r="AB29" s="1075"/>
      <c r="AC29" s="1075"/>
      <c r="AD29" s="1075"/>
      <c r="AE29" s="1076"/>
      <c r="AF29" s="1071">
        <v>0</v>
      </c>
      <c r="AG29" s="1072"/>
      <c r="AH29" s="1072"/>
      <c r="AI29" s="1072"/>
      <c r="AJ29" s="1073"/>
      <c r="AK29" s="1016">
        <v>23</v>
      </c>
      <c r="AL29" s="1007"/>
      <c r="AM29" s="1007"/>
      <c r="AN29" s="1007"/>
      <c r="AO29" s="1007"/>
      <c r="AP29" s="1007" t="s">
        <v>510</v>
      </c>
      <c r="AQ29" s="1007"/>
      <c r="AR29" s="1007"/>
      <c r="AS29" s="1007"/>
      <c r="AT29" s="1007"/>
      <c r="AU29" s="1007" t="s">
        <v>510</v>
      </c>
      <c r="AV29" s="1007"/>
      <c r="AW29" s="1007"/>
      <c r="AX29" s="1007"/>
      <c r="AY29" s="1007"/>
      <c r="AZ29" s="1077" t="s">
        <v>510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300</v>
      </c>
      <c r="R30" s="1075"/>
      <c r="S30" s="1075"/>
      <c r="T30" s="1075"/>
      <c r="U30" s="1075"/>
      <c r="V30" s="1075">
        <v>294</v>
      </c>
      <c r="W30" s="1075"/>
      <c r="X30" s="1075"/>
      <c r="Y30" s="1075"/>
      <c r="Z30" s="1075"/>
      <c r="AA30" s="1075">
        <v>6</v>
      </c>
      <c r="AB30" s="1075"/>
      <c r="AC30" s="1075"/>
      <c r="AD30" s="1075"/>
      <c r="AE30" s="1076"/>
      <c r="AF30" s="1071">
        <v>5</v>
      </c>
      <c r="AG30" s="1072"/>
      <c r="AH30" s="1072"/>
      <c r="AI30" s="1072"/>
      <c r="AJ30" s="1073"/>
      <c r="AK30" s="1016">
        <v>72</v>
      </c>
      <c r="AL30" s="1007"/>
      <c r="AM30" s="1007"/>
      <c r="AN30" s="1007"/>
      <c r="AO30" s="1007"/>
      <c r="AP30" s="1007">
        <v>25</v>
      </c>
      <c r="AQ30" s="1007"/>
      <c r="AR30" s="1007"/>
      <c r="AS30" s="1007"/>
      <c r="AT30" s="1007"/>
      <c r="AU30" s="1007" t="s">
        <v>510</v>
      </c>
      <c r="AV30" s="1007"/>
      <c r="AW30" s="1007"/>
      <c r="AX30" s="1007"/>
      <c r="AY30" s="1007"/>
      <c r="AZ30" s="1077" t="s">
        <v>510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263</v>
      </c>
      <c r="R31" s="1075"/>
      <c r="S31" s="1075"/>
      <c r="T31" s="1075"/>
      <c r="U31" s="1075"/>
      <c r="V31" s="1075">
        <v>260</v>
      </c>
      <c r="W31" s="1075"/>
      <c r="X31" s="1075"/>
      <c r="Y31" s="1075"/>
      <c r="Z31" s="1075"/>
      <c r="AA31" s="1075">
        <v>3</v>
      </c>
      <c r="AB31" s="1075"/>
      <c r="AC31" s="1075"/>
      <c r="AD31" s="1075"/>
      <c r="AE31" s="1076"/>
      <c r="AF31" s="1071">
        <v>3</v>
      </c>
      <c r="AG31" s="1072"/>
      <c r="AH31" s="1072"/>
      <c r="AI31" s="1072"/>
      <c r="AJ31" s="1073"/>
      <c r="AK31" s="1016">
        <v>85</v>
      </c>
      <c r="AL31" s="1007"/>
      <c r="AM31" s="1007"/>
      <c r="AN31" s="1007"/>
      <c r="AO31" s="1007"/>
      <c r="AP31" s="1007">
        <v>993</v>
      </c>
      <c r="AQ31" s="1007"/>
      <c r="AR31" s="1007"/>
      <c r="AS31" s="1007"/>
      <c r="AT31" s="1007"/>
      <c r="AU31" s="1007" t="s">
        <v>510</v>
      </c>
      <c r="AV31" s="1007"/>
      <c r="AW31" s="1007"/>
      <c r="AX31" s="1007"/>
      <c r="AY31" s="1007"/>
      <c r="AZ31" s="1077" t="s">
        <v>510</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211</v>
      </c>
      <c r="R32" s="1075"/>
      <c r="S32" s="1075"/>
      <c r="T32" s="1075"/>
      <c r="U32" s="1075"/>
      <c r="V32" s="1075">
        <v>210</v>
      </c>
      <c r="W32" s="1075"/>
      <c r="X32" s="1075"/>
      <c r="Y32" s="1075"/>
      <c r="Z32" s="1075"/>
      <c r="AA32" s="1075">
        <v>1</v>
      </c>
      <c r="AB32" s="1075"/>
      <c r="AC32" s="1075"/>
      <c r="AD32" s="1075"/>
      <c r="AE32" s="1076"/>
      <c r="AF32" s="1071">
        <v>1</v>
      </c>
      <c r="AG32" s="1072"/>
      <c r="AH32" s="1072"/>
      <c r="AI32" s="1072"/>
      <c r="AJ32" s="1073"/>
      <c r="AK32" s="1016">
        <v>108</v>
      </c>
      <c r="AL32" s="1007"/>
      <c r="AM32" s="1007"/>
      <c r="AN32" s="1007"/>
      <c r="AO32" s="1007"/>
      <c r="AP32" s="1007">
        <v>498</v>
      </c>
      <c r="AQ32" s="1007"/>
      <c r="AR32" s="1007"/>
      <c r="AS32" s="1007"/>
      <c r="AT32" s="1007"/>
      <c r="AU32" s="1007" t="s">
        <v>510</v>
      </c>
      <c r="AV32" s="1007"/>
      <c r="AW32" s="1007"/>
      <c r="AX32" s="1007"/>
      <c r="AY32" s="1007"/>
      <c r="AZ32" s="1077" t="s">
        <v>510</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398</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402</v>
      </c>
      <c r="R66" s="1038"/>
      <c r="S66" s="1038"/>
      <c r="T66" s="1038"/>
      <c r="U66" s="1039"/>
      <c r="V66" s="1037" t="s">
        <v>403</v>
      </c>
      <c r="W66" s="1038"/>
      <c r="X66" s="1038"/>
      <c r="Y66" s="1038"/>
      <c r="Z66" s="1039"/>
      <c r="AA66" s="1037" t="s">
        <v>404</v>
      </c>
      <c r="AB66" s="1038"/>
      <c r="AC66" s="1038"/>
      <c r="AD66" s="1038"/>
      <c r="AE66" s="1039"/>
      <c r="AF66" s="1043" t="s">
        <v>421</v>
      </c>
      <c r="AG66" s="1044"/>
      <c r="AH66" s="1044"/>
      <c r="AI66" s="1044"/>
      <c r="AJ66" s="1045"/>
      <c r="AK66" s="1037" t="s">
        <v>406</v>
      </c>
      <c r="AL66" s="1032"/>
      <c r="AM66" s="1032"/>
      <c r="AN66" s="1032"/>
      <c r="AO66" s="1033"/>
      <c r="AP66" s="1037" t="s">
        <v>422</v>
      </c>
      <c r="AQ66" s="1038"/>
      <c r="AR66" s="1038"/>
      <c r="AS66" s="1038"/>
      <c r="AT66" s="1039"/>
      <c r="AU66" s="1037" t="s">
        <v>423</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967</v>
      </c>
      <c r="R68" s="1018"/>
      <c r="S68" s="1018"/>
      <c r="T68" s="1018"/>
      <c r="U68" s="1018"/>
      <c r="V68" s="1018">
        <v>953</v>
      </c>
      <c r="W68" s="1018"/>
      <c r="X68" s="1018"/>
      <c r="Y68" s="1018"/>
      <c r="Z68" s="1018"/>
      <c r="AA68" s="1018">
        <v>14</v>
      </c>
      <c r="AB68" s="1018"/>
      <c r="AC68" s="1018"/>
      <c r="AD68" s="1018"/>
      <c r="AE68" s="1018"/>
      <c r="AF68" s="1018">
        <v>14</v>
      </c>
      <c r="AG68" s="1018"/>
      <c r="AH68" s="1018"/>
      <c r="AI68" s="1018"/>
      <c r="AJ68" s="1018"/>
      <c r="AK68" s="1007" t="s">
        <v>576</v>
      </c>
      <c r="AL68" s="1007"/>
      <c r="AM68" s="1007"/>
      <c r="AN68" s="1007"/>
      <c r="AO68" s="1007"/>
      <c r="AP68" s="1018">
        <v>127</v>
      </c>
      <c r="AQ68" s="1018"/>
      <c r="AR68" s="1018"/>
      <c r="AS68" s="1018"/>
      <c r="AT68" s="1018"/>
      <c r="AU68" s="1018">
        <v>121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837</v>
      </c>
      <c r="R69" s="1007"/>
      <c r="S69" s="1007"/>
      <c r="T69" s="1007"/>
      <c r="U69" s="1007"/>
      <c r="V69" s="1007">
        <v>798</v>
      </c>
      <c r="W69" s="1007"/>
      <c r="X69" s="1007"/>
      <c r="Y69" s="1007"/>
      <c r="Z69" s="1007"/>
      <c r="AA69" s="1007">
        <v>38</v>
      </c>
      <c r="AB69" s="1007"/>
      <c r="AC69" s="1007"/>
      <c r="AD69" s="1007"/>
      <c r="AE69" s="1007"/>
      <c r="AF69" s="1007">
        <v>38</v>
      </c>
      <c r="AG69" s="1007"/>
      <c r="AH69" s="1007"/>
      <c r="AI69" s="1007"/>
      <c r="AJ69" s="1007"/>
      <c r="AK69" s="1007" t="s">
        <v>576</v>
      </c>
      <c r="AL69" s="1007"/>
      <c r="AM69" s="1007"/>
      <c r="AN69" s="1007"/>
      <c r="AO69" s="1007"/>
      <c r="AP69" s="1007" t="s">
        <v>576</v>
      </c>
      <c r="AQ69" s="1007"/>
      <c r="AR69" s="1007"/>
      <c r="AS69" s="1007"/>
      <c r="AT69" s="1007"/>
      <c r="AU69" s="1007" t="s">
        <v>576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453</v>
      </c>
      <c r="R70" s="1007"/>
      <c r="S70" s="1007"/>
      <c r="T70" s="1007"/>
      <c r="U70" s="1007"/>
      <c r="V70" s="1007">
        <v>453</v>
      </c>
      <c r="W70" s="1007"/>
      <c r="X70" s="1007"/>
      <c r="Y70" s="1007"/>
      <c r="Z70" s="1007"/>
      <c r="AA70" s="1007" t="s">
        <v>576</v>
      </c>
      <c r="AB70" s="1007"/>
      <c r="AC70" s="1007"/>
      <c r="AD70" s="1007"/>
      <c r="AE70" s="1007"/>
      <c r="AF70" s="1007" t="s">
        <v>576</v>
      </c>
      <c r="AG70" s="1007"/>
      <c r="AH70" s="1007"/>
      <c r="AI70" s="1007"/>
      <c r="AJ70" s="1007"/>
      <c r="AK70" s="1007" t="s">
        <v>576</v>
      </c>
      <c r="AL70" s="1007"/>
      <c r="AM70" s="1007"/>
      <c r="AN70" s="1007"/>
      <c r="AO70" s="1007"/>
      <c r="AP70" s="1007" t="s">
        <v>576</v>
      </c>
      <c r="AQ70" s="1007"/>
      <c r="AR70" s="1007"/>
      <c r="AS70" s="1007"/>
      <c r="AT70" s="1007"/>
      <c r="AU70" s="1007" t="s">
        <v>576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2778</v>
      </c>
      <c r="R71" s="1007"/>
      <c r="S71" s="1007"/>
      <c r="T71" s="1007"/>
      <c r="U71" s="1007"/>
      <c r="V71" s="1007">
        <v>2631</v>
      </c>
      <c r="W71" s="1007"/>
      <c r="X71" s="1007"/>
      <c r="Y71" s="1007"/>
      <c r="Z71" s="1007"/>
      <c r="AA71" s="1007">
        <v>147</v>
      </c>
      <c r="AB71" s="1007"/>
      <c r="AC71" s="1007"/>
      <c r="AD71" s="1007"/>
      <c r="AE71" s="1007"/>
      <c r="AF71" s="1007">
        <v>147</v>
      </c>
      <c r="AG71" s="1007"/>
      <c r="AH71" s="1007"/>
      <c r="AI71" s="1007"/>
      <c r="AJ71" s="1007"/>
      <c r="AK71" s="1007" t="s">
        <v>576</v>
      </c>
      <c r="AL71" s="1007"/>
      <c r="AM71" s="1007"/>
      <c r="AN71" s="1007"/>
      <c r="AO71" s="1007"/>
      <c r="AP71" s="1007" t="s">
        <v>576</v>
      </c>
      <c r="AQ71" s="1007"/>
      <c r="AR71" s="1007"/>
      <c r="AS71" s="1007"/>
      <c r="AT71" s="1007"/>
      <c r="AU71" s="1007" t="s">
        <v>576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24</v>
      </c>
      <c r="R72" s="1007"/>
      <c r="S72" s="1007"/>
      <c r="T72" s="1007"/>
      <c r="U72" s="1007"/>
      <c r="V72" s="1007">
        <v>24</v>
      </c>
      <c r="W72" s="1007"/>
      <c r="X72" s="1007"/>
      <c r="Y72" s="1007"/>
      <c r="Z72" s="1007"/>
      <c r="AA72" s="1007" t="s">
        <v>576</v>
      </c>
      <c r="AB72" s="1007"/>
      <c r="AC72" s="1007"/>
      <c r="AD72" s="1007"/>
      <c r="AE72" s="1007"/>
      <c r="AF72" s="1007" t="s">
        <v>576</v>
      </c>
      <c r="AG72" s="1007"/>
      <c r="AH72" s="1007"/>
      <c r="AI72" s="1007"/>
      <c r="AJ72" s="1007"/>
      <c r="AK72" s="1007" t="s">
        <v>510</v>
      </c>
      <c r="AL72" s="1007"/>
      <c r="AM72" s="1007"/>
      <c r="AN72" s="1007"/>
      <c r="AO72" s="1007"/>
      <c r="AP72" s="1007" t="s">
        <v>510</v>
      </c>
      <c r="AQ72" s="1007"/>
      <c r="AR72" s="1007"/>
      <c r="AS72" s="1007"/>
      <c r="AT72" s="1007"/>
      <c r="AU72" s="1007" t="s">
        <v>510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398</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315</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315</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315</v>
      </c>
      <c r="DR109" s="932"/>
      <c r="DS109" s="932"/>
      <c r="DT109" s="932"/>
      <c r="DU109" s="933"/>
      <c r="DV109" s="934" t="s">
        <v>435</v>
      </c>
      <c r="DW109" s="932"/>
      <c r="DX109" s="932"/>
      <c r="DY109" s="932"/>
      <c r="DZ109" s="965"/>
    </row>
    <row r="110" spans="1:131" s="230" customFormat="1" ht="26.25" customHeight="1" x14ac:dyDescent="0.15">
      <c r="A110" s="845" t="s">
        <v>437</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760411</v>
      </c>
      <c r="AB110" s="925"/>
      <c r="AC110" s="925"/>
      <c r="AD110" s="925"/>
      <c r="AE110" s="926"/>
      <c r="AF110" s="927">
        <v>768492</v>
      </c>
      <c r="AG110" s="925"/>
      <c r="AH110" s="925"/>
      <c r="AI110" s="925"/>
      <c r="AJ110" s="926"/>
      <c r="AK110" s="927">
        <v>739803</v>
      </c>
      <c r="AL110" s="925"/>
      <c r="AM110" s="925"/>
      <c r="AN110" s="925"/>
      <c r="AO110" s="926"/>
      <c r="AP110" s="928">
        <v>24.4</v>
      </c>
      <c r="AQ110" s="929"/>
      <c r="AR110" s="929"/>
      <c r="AS110" s="929"/>
      <c r="AT110" s="930"/>
      <c r="AU110" s="966" t="s">
        <v>75</v>
      </c>
      <c r="AV110" s="967"/>
      <c r="AW110" s="967"/>
      <c r="AX110" s="967"/>
      <c r="AY110" s="967"/>
      <c r="AZ110" s="896" t="s">
        <v>438</v>
      </c>
      <c r="BA110" s="846"/>
      <c r="BB110" s="846"/>
      <c r="BC110" s="846"/>
      <c r="BD110" s="846"/>
      <c r="BE110" s="846"/>
      <c r="BF110" s="846"/>
      <c r="BG110" s="846"/>
      <c r="BH110" s="846"/>
      <c r="BI110" s="846"/>
      <c r="BJ110" s="846"/>
      <c r="BK110" s="846"/>
      <c r="BL110" s="846"/>
      <c r="BM110" s="846"/>
      <c r="BN110" s="846"/>
      <c r="BO110" s="846"/>
      <c r="BP110" s="847"/>
      <c r="BQ110" s="897">
        <v>6031557</v>
      </c>
      <c r="BR110" s="878"/>
      <c r="BS110" s="878"/>
      <c r="BT110" s="878"/>
      <c r="BU110" s="878"/>
      <c r="BV110" s="878">
        <v>5755221</v>
      </c>
      <c r="BW110" s="878"/>
      <c r="BX110" s="878"/>
      <c r="BY110" s="878"/>
      <c r="BZ110" s="878"/>
      <c r="CA110" s="878">
        <v>5406567</v>
      </c>
      <c r="CB110" s="878"/>
      <c r="CC110" s="878"/>
      <c r="CD110" s="878"/>
      <c r="CE110" s="878"/>
      <c r="CF110" s="902">
        <v>178</v>
      </c>
      <c r="CG110" s="903"/>
      <c r="CH110" s="903"/>
      <c r="CI110" s="903"/>
      <c r="CJ110" s="903"/>
      <c r="CK110" s="962" t="s">
        <v>439</v>
      </c>
      <c r="CL110" s="855"/>
      <c r="CM110" s="896" t="s">
        <v>440</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131</v>
      </c>
      <c r="DH110" s="878"/>
      <c r="DI110" s="878"/>
      <c r="DJ110" s="878"/>
      <c r="DK110" s="878"/>
      <c r="DL110" s="878" t="s">
        <v>131</v>
      </c>
      <c r="DM110" s="878"/>
      <c r="DN110" s="878"/>
      <c r="DO110" s="878"/>
      <c r="DP110" s="878"/>
      <c r="DQ110" s="878" t="s">
        <v>131</v>
      </c>
      <c r="DR110" s="878"/>
      <c r="DS110" s="878"/>
      <c r="DT110" s="878"/>
      <c r="DU110" s="878"/>
      <c r="DV110" s="879" t="s">
        <v>131</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3" t="s">
        <v>442</v>
      </c>
      <c r="BA111" s="788"/>
      <c r="BB111" s="788"/>
      <c r="BC111" s="788"/>
      <c r="BD111" s="788"/>
      <c r="BE111" s="788"/>
      <c r="BF111" s="788"/>
      <c r="BG111" s="788"/>
      <c r="BH111" s="788"/>
      <c r="BI111" s="788"/>
      <c r="BJ111" s="788"/>
      <c r="BK111" s="788"/>
      <c r="BL111" s="788"/>
      <c r="BM111" s="788"/>
      <c r="BN111" s="788"/>
      <c r="BO111" s="788"/>
      <c r="BP111" s="789"/>
      <c r="BQ111" s="825" t="s">
        <v>131</v>
      </c>
      <c r="BR111" s="826"/>
      <c r="BS111" s="826"/>
      <c r="BT111" s="826"/>
      <c r="BU111" s="826"/>
      <c r="BV111" s="826" t="s">
        <v>131</v>
      </c>
      <c r="BW111" s="826"/>
      <c r="BX111" s="826"/>
      <c r="BY111" s="826"/>
      <c r="BZ111" s="826"/>
      <c r="CA111" s="826" t="s">
        <v>131</v>
      </c>
      <c r="CB111" s="826"/>
      <c r="CC111" s="826"/>
      <c r="CD111" s="826"/>
      <c r="CE111" s="826"/>
      <c r="CF111" s="911" t="s">
        <v>131</v>
      </c>
      <c r="CG111" s="912"/>
      <c r="CH111" s="912"/>
      <c r="CI111" s="912"/>
      <c r="CJ111" s="912"/>
      <c r="CK111" s="963"/>
      <c r="CL111" s="857"/>
      <c r="CM111" s="853"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131</v>
      </c>
      <c r="DH111" s="826"/>
      <c r="DI111" s="826"/>
      <c r="DJ111" s="826"/>
      <c r="DK111" s="826"/>
      <c r="DL111" s="826" t="s">
        <v>131</v>
      </c>
      <c r="DM111" s="826"/>
      <c r="DN111" s="826"/>
      <c r="DO111" s="826"/>
      <c r="DP111" s="826"/>
      <c r="DQ111" s="826" t="s">
        <v>131</v>
      </c>
      <c r="DR111" s="826"/>
      <c r="DS111" s="826"/>
      <c r="DT111" s="826"/>
      <c r="DU111" s="826"/>
      <c r="DV111" s="832" t="s">
        <v>131</v>
      </c>
      <c r="DW111" s="832"/>
      <c r="DX111" s="832"/>
      <c r="DY111" s="832"/>
      <c r="DZ111" s="833"/>
    </row>
    <row r="112" spans="1:131" s="230" customFormat="1" ht="26.25" customHeight="1" x14ac:dyDescent="0.15">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3" t="s">
        <v>446</v>
      </c>
      <c r="BA112" s="788"/>
      <c r="BB112" s="788"/>
      <c r="BC112" s="788"/>
      <c r="BD112" s="788"/>
      <c r="BE112" s="788"/>
      <c r="BF112" s="788"/>
      <c r="BG112" s="788"/>
      <c r="BH112" s="788"/>
      <c r="BI112" s="788"/>
      <c r="BJ112" s="788"/>
      <c r="BK112" s="788"/>
      <c r="BL112" s="788"/>
      <c r="BM112" s="788"/>
      <c r="BN112" s="788"/>
      <c r="BO112" s="788"/>
      <c r="BP112" s="789"/>
      <c r="BQ112" s="825">
        <v>1090721</v>
      </c>
      <c r="BR112" s="826"/>
      <c r="BS112" s="826"/>
      <c r="BT112" s="826"/>
      <c r="BU112" s="826"/>
      <c r="BV112" s="826">
        <v>1012065</v>
      </c>
      <c r="BW112" s="826"/>
      <c r="BX112" s="826"/>
      <c r="BY112" s="826"/>
      <c r="BZ112" s="826"/>
      <c r="CA112" s="826">
        <v>937508</v>
      </c>
      <c r="CB112" s="826"/>
      <c r="CC112" s="826"/>
      <c r="CD112" s="826"/>
      <c r="CE112" s="826"/>
      <c r="CF112" s="911">
        <v>30.9</v>
      </c>
      <c r="CG112" s="912"/>
      <c r="CH112" s="912"/>
      <c r="CI112" s="912"/>
      <c r="CJ112" s="912"/>
      <c r="CK112" s="963"/>
      <c r="CL112" s="857"/>
      <c r="CM112" s="853"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131</v>
      </c>
      <c r="DH112" s="826"/>
      <c r="DI112" s="826"/>
      <c r="DJ112" s="826"/>
      <c r="DK112" s="826"/>
      <c r="DL112" s="826" t="s">
        <v>131</v>
      </c>
      <c r="DM112" s="826"/>
      <c r="DN112" s="826"/>
      <c r="DO112" s="826"/>
      <c r="DP112" s="826"/>
      <c r="DQ112" s="826" t="s">
        <v>131</v>
      </c>
      <c r="DR112" s="826"/>
      <c r="DS112" s="826"/>
      <c r="DT112" s="826"/>
      <c r="DU112" s="826"/>
      <c r="DV112" s="832" t="s">
        <v>131</v>
      </c>
      <c r="DW112" s="832"/>
      <c r="DX112" s="832"/>
      <c r="DY112" s="832"/>
      <c r="DZ112" s="833"/>
    </row>
    <row r="113" spans="1:130" s="230" customFormat="1" ht="26.25" customHeight="1" x14ac:dyDescent="0.15">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123029</v>
      </c>
      <c r="AB113" s="955"/>
      <c r="AC113" s="955"/>
      <c r="AD113" s="955"/>
      <c r="AE113" s="956"/>
      <c r="AF113" s="957">
        <v>133302</v>
      </c>
      <c r="AG113" s="955"/>
      <c r="AH113" s="955"/>
      <c r="AI113" s="955"/>
      <c r="AJ113" s="956"/>
      <c r="AK113" s="957">
        <v>132563</v>
      </c>
      <c r="AL113" s="955"/>
      <c r="AM113" s="955"/>
      <c r="AN113" s="955"/>
      <c r="AO113" s="956"/>
      <c r="AP113" s="958">
        <v>4.4000000000000004</v>
      </c>
      <c r="AQ113" s="959"/>
      <c r="AR113" s="959"/>
      <c r="AS113" s="959"/>
      <c r="AT113" s="960"/>
      <c r="AU113" s="968"/>
      <c r="AV113" s="969"/>
      <c r="AW113" s="969"/>
      <c r="AX113" s="969"/>
      <c r="AY113" s="969"/>
      <c r="AZ113" s="853" t="s">
        <v>449</v>
      </c>
      <c r="BA113" s="788"/>
      <c r="BB113" s="788"/>
      <c r="BC113" s="788"/>
      <c r="BD113" s="788"/>
      <c r="BE113" s="788"/>
      <c r="BF113" s="788"/>
      <c r="BG113" s="788"/>
      <c r="BH113" s="788"/>
      <c r="BI113" s="788"/>
      <c r="BJ113" s="788"/>
      <c r="BK113" s="788"/>
      <c r="BL113" s="788"/>
      <c r="BM113" s="788"/>
      <c r="BN113" s="788"/>
      <c r="BO113" s="788"/>
      <c r="BP113" s="789"/>
      <c r="BQ113" s="825">
        <v>17181</v>
      </c>
      <c r="BR113" s="826"/>
      <c r="BS113" s="826"/>
      <c r="BT113" s="826"/>
      <c r="BU113" s="826"/>
      <c r="BV113" s="826">
        <v>11237</v>
      </c>
      <c r="BW113" s="826"/>
      <c r="BX113" s="826"/>
      <c r="BY113" s="826"/>
      <c r="BZ113" s="826"/>
      <c r="CA113" s="826">
        <v>6443</v>
      </c>
      <c r="CB113" s="826"/>
      <c r="CC113" s="826"/>
      <c r="CD113" s="826"/>
      <c r="CE113" s="826"/>
      <c r="CF113" s="911">
        <v>0.2</v>
      </c>
      <c r="CG113" s="912"/>
      <c r="CH113" s="912"/>
      <c r="CI113" s="912"/>
      <c r="CJ113" s="912"/>
      <c r="CK113" s="963"/>
      <c r="CL113" s="857"/>
      <c r="CM113" s="853"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8338</v>
      </c>
      <c r="AB114" s="816"/>
      <c r="AC114" s="816"/>
      <c r="AD114" s="816"/>
      <c r="AE114" s="817"/>
      <c r="AF114" s="818">
        <v>6047</v>
      </c>
      <c r="AG114" s="816"/>
      <c r="AH114" s="816"/>
      <c r="AI114" s="816"/>
      <c r="AJ114" s="817"/>
      <c r="AK114" s="818">
        <v>4857</v>
      </c>
      <c r="AL114" s="816"/>
      <c r="AM114" s="816"/>
      <c r="AN114" s="816"/>
      <c r="AO114" s="817"/>
      <c r="AP114" s="860">
        <v>0.2</v>
      </c>
      <c r="AQ114" s="861"/>
      <c r="AR114" s="861"/>
      <c r="AS114" s="861"/>
      <c r="AT114" s="862"/>
      <c r="AU114" s="968"/>
      <c r="AV114" s="969"/>
      <c r="AW114" s="969"/>
      <c r="AX114" s="969"/>
      <c r="AY114" s="969"/>
      <c r="AZ114" s="853" t="s">
        <v>452</v>
      </c>
      <c r="BA114" s="788"/>
      <c r="BB114" s="788"/>
      <c r="BC114" s="788"/>
      <c r="BD114" s="788"/>
      <c r="BE114" s="788"/>
      <c r="BF114" s="788"/>
      <c r="BG114" s="788"/>
      <c r="BH114" s="788"/>
      <c r="BI114" s="788"/>
      <c r="BJ114" s="788"/>
      <c r="BK114" s="788"/>
      <c r="BL114" s="788"/>
      <c r="BM114" s="788"/>
      <c r="BN114" s="788"/>
      <c r="BO114" s="788"/>
      <c r="BP114" s="789"/>
      <c r="BQ114" s="825">
        <v>236805</v>
      </c>
      <c r="BR114" s="826"/>
      <c r="BS114" s="826"/>
      <c r="BT114" s="826"/>
      <c r="BU114" s="826"/>
      <c r="BV114" s="826">
        <v>220113</v>
      </c>
      <c r="BW114" s="826"/>
      <c r="BX114" s="826"/>
      <c r="BY114" s="826"/>
      <c r="BZ114" s="826"/>
      <c r="CA114" s="826">
        <v>221349</v>
      </c>
      <c r="CB114" s="826"/>
      <c r="CC114" s="826"/>
      <c r="CD114" s="826"/>
      <c r="CE114" s="826"/>
      <c r="CF114" s="911">
        <v>7.3</v>
      </c>
      <c r="CG114" s="912"/>
      <c r="CH114" s="912"/>
      <c r="CI114" s="912"/>
      <c r="CJ114" s="912"/>
      <c r="CK114" s="963"/>
      <c r="CL114" s="857"/>
      <c r="CM114" s="853"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733</v>
      </c>
      <c r="AB115" s="955"/>
      <c r="AC115" s="955"/>
      <c r="AD115" s="955"/>
      <c r="AE115" s="956"/>
      <c r="AF115" s="957">
        <v>733</v>
      </c>
      <c r="AG115" s="955"/>
      <c r="AH115" s="955"/>
      <c r="AI115" s="955"/>
      <c r="AJ115" s="956"/>
      <c r="AK115" s="957">
        <v>733</v>
      </c>
      <c r="AL115" s="955"/>
      <c r="AM115" s="955"/>
      <c r="AN115" s="955"/>
      <c r="AO115" s="956"/>
      <c r="AP115" s="958">
        <v>0</v>
      </c>
      <c r="AQ115" s="959"/>
      <c r="AR115" s="959"/>
      <c r="AS115" s="959"/>
      <c r="AT115" s="960"/>
      <c r="AU115" s="968"/>
      <c r="AV115" s="969"/>
      <c r="AW115" s="969"/>
      <c r="AX115" s="969"/>
      <c r="AY115" s="969"/>
      <c r="AZ115" s="853" t="s">
        <v>455</v>
      </c>
      <c r="BA115" s="788"/>
      <c r="BB115" s="788"/>
      <c r="BC115" s="788"/>
      <c r="BD115" s="788"/>
      <c r="BE115" s="788"/>
      <c r="BF115" s="788"/>
      <c r="BG115" s="788"/>
      <c r="BH115" s="788"/>
      <c r="BI115" s="788"/>
      <c r="BJ115" s="788"/>
      <c r="BK115" s="788"/>
      <c r="BL115" s="788"/>
      <c r="BM115" s="788"/>
      <c r="BN115" s="788"/>
      <c r="BO115" s="788"/>
      <c r="BP115" s="789"/>
      <c r="BQ115" s="825" t="s">
        <v>131</v>
      </c>
      <c r="BR115" s="826"/>
      <c r="BS115" s="826"/>
      <c r="BT115" s="826"/>
      <c r="BU115" s="826"/>
      <c r="BV115" s="826" t="s">
        <v>131</v>
      </c>
      <c r="BW115" s="826"/>
      <c r="BX115" s="826"/>
      <c r="BY115" s="826"/>
      <c r="BZ115" s="826"/>
      <c r="CA115" s="826" t="s">
        <v>131</v>
      </c>
      <c r="CB115" s="826"/>
      <c r="CC115" s="826"/>
      <c r="CD115" s="826"/>
      <c r="CE115" s="826"/>
      <c r="CF115" s="911" t="s">
        <v>131</v>
      </c>
      <c r="CG115" s="912"/>
      <c r="CH115" s="912"/>
      <c r="CI115" s="912"/>
      <c r="CJ115" s="912"/>
      <c r="CK115" s="963"/>
      <c r="CL115" s="857"/>
      <c r="CM115" s="853"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131</v>
      </c>
      <c r="DR115" s="816"/>
      <c r="DS115" s="816"/>
      <c r="DT115" s="816"/>
      <c r="DU115" s="817"/>
      <c r="DV115" s="860" t="s">
        <v>131</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131</v>
      </c>
      <c r="AB116" s="816"/>
      <c r="AC116" s="816"/>
      <c r="AD116" s="816"/>
      <c r="AE116" s="817"/>
      <c r="AF116" s="818" t="s">
        <v>131</v>
      </c>
      <c r="AG116" s="816"/>
      <c r="AH116" s="816"/>
      <c r="AI116" s="816"/>
      <c r="AJ116" s="817"/>
      <c r="AK116" s="818" t="s">
        <v>131</v>
      </c>
      <c r="AL116" s="816"/>
      <c r="AM116" s="816"/>
      <c r="AN116" s="816"/>
      <c r="AO116" s="817"/>
      <c r="AP116" s="860" t="s">
        <v>131</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25" t="s">
        <v>131</v>
      </c>
      <c r="BR116" s="826"/>
      <c r="BS116" s="826"/>
      <c r="BT116" s="826"/>
      <c r="BU116" s="826"/>
      <c r="BV116" s="826" t="s">
        <v>131</v>
      </c>
      <c r="BW116" s="826"/>
      <c r="BX116" s="826"/>
      <c r="BY116" s="826"/>
      <c r="BZ116" s="826"/>
      <c r="CA116" s="826" t="s">
        <v>131</v>
      </c>
      <c r="CB116" s="826"/>
      <c r="CC116" s="826"/>
      <c r="CD116" s="826"/>
      <c r="CE116" s="826"/>
      <c r="CF116" s="911" t="s">
        <v>131</v>
      </c>
      <c r="CG116" s="912"/>
      <c r="CH116" s="912"/>
      <c r="CI116" s="912"/>
      <c r="CJ116" s="912"/>
      <c r="CK116" s="963"/>
      <c r="CL116" s="857"/>
      <c r="CM116" s="853"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131</v>
      </c>
      <c r="DR116" s="816"/>
      <c r="DS116" s="816"/>
      <c r="DT116" s="816"/>
      <c r="DU116" s="817"/>
      <c r="DV116" s="860" t="s">
        <v>131</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892511</v>
      </c>
      <c r="AB117" s="939"/>
      <c r="AC117" s="939"/>
      <c r="AD117" s="939"/>
      <c r="AE117" s="940"/>
      <c r="AF117" s="941">
        <v>908574</v>
      </c>
      <c r="AG117" s="939"/>
      <c r="AH117" s="939"/>
      <c r="AI117" s="939"/>
      <c r="AJ117" s="940"/>
      <c r="AK117" s="941">
        <v>877956</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25" t="s">
        <v>131</v>
      </c>
      <c r="BR117" s="826"/>
      <c r="BS117" s="826"/>
      <c r="BT117" s="826"/>
      <c r="BU117" s="826"/>
      <c r="BV117" s="826" t="s">
        <v>131</v>
      </c>
      <c r="BW117" s="826"/>
      <c r="BX117" s="826"/>
      <c r="BY117" s="826"/>
      <c r="BZ117" s="826"/>
      <c r="CA117" s="826" t="s">
        <v>131</v>
      </c>
      <c r="CB117" s="826"/>
      <c r="CC117" s="826"/>
      <c r="CD117" s="826"/>
      <c r="CE117" s="826"/>
      <c r="CF117" s="911" t="s">
        <v>131</v>
      </c>
      <c r="CG117" s="912"/>
      <c r="CH117" s="912"/>
      <c r="CI117" s="912"/>
      <c r="CJ117" s="912"/>
      <c r="CK117" s="963"/>
      <c r="CL117" s="857"/>
      <c r="CM117" s="853"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315</v>
      </c>
      <c r="AL118" s="932"/>
      <c r="AM118" s="932"/>
      <c r="AN118" s="932"/>
      <c r="AO118" s="933"/>
      <c r="AP118" s="935" t="s">
        <v>435</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3"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439</v>
      </c>
      <c r="B119" s="855"/>
      <c r="C119" s="896" t="s">
        <v>440</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465</v>
      </c>
      <c r="BP119" s="914"/>
      <c r="BQ119" s="915">
        <v>7376264</v>
      </c>
      <c r="BR119" s="881"/>
      <c r="BS119" s="881"/>
      <c r="BT119" s="881"/>
      <c r="BU119" s="881"/>
      <c r="BV119" s="881">
        <v>6998636</v>
      </c>
      <c r="BW119" s="881"/>
      <c r="BX119" s="881"/>
      <c r="BY119" s="881"/>
      <c r="BZ119" s="881"/>
      <c r="CA119" s="881">
        <v>6571867</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3"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467</v>
      </c>
      <c r="AV120" s="917"/>
      <c r="AW120" s="917"/>
      <c r="AX120" s="917"/>
      <c r="AY120" s="918"/>
      <c r="AZ120" s="896" t="s">
        <v>468</v>
      </c>
      <c r="BA120" s="846"/>
      <c r="BB120" s="846"/>
      <c r="BC120" s="846"/>
      <c r="BD120" s="846"/>
      <c r="BE120" s="846"/>
      <c r="BF120" s="846"/>
      <c r="BG120" s="846"/>
      <c r="BH120" s="846"/>
      <c r="BI120" s="846"/>
      <c r="BJ120" s="846"/>
      <c r="BK120" s="846"/>
      <c r="BL120" s="846"/>
      <c r="BM120" s="846"/>
      <c r="BN120" s="846"/>
      <c r="BO120" s="846"/>
      <c r="BP120" s="847"/>
      <c r="BQ120" s="897">
        <v>1797077</v>
      </c>
      <c r="BR120" s="878"/>
      <c r="BS120" s="878"/>
      <c r="BT120" s="878"/>
      <c r="BU120" s="878"/>
      <c r="BV120" s="878">
        <v>2088757</v>
      </c>
      <c r="BW120" s="878"/>
      <c r="BX120" s="878"/>
      <c r="BY120" s="878"/>
      <c r="BZ120" s="878"/>
      <c r="CA120" s="878">
        <v>2389885</v>
      </c>
      <c r="CB120" s="878"/>
      <c r="CC120" s="878"/>
      <c r="CD120" s="878"/>
      <c r="CE120" s="878"/>
      <c r="CF120" s="902">
        <v>78.7</v>
      </c>
      <c r="CG120" s="903"/>
      <c r="CH120" s="903"/>
      <c r="CI120" s="903"/>
      <c r="CJ120" s="903"/>
      <c r="CK120" s="904" t="s">
        <v>469</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596998</v>
      </c>
      <c r="DH120" s="878"/>
      <c r="DI120" s="878"/>
      <c r="DJ120" s="878"/>
      <c r="DK120" s="878"/>
      <c r="DL120" s="878">
        <v>560541</v>
      </c>
      <c r="DM120" s="878"/>
      <c r="DN120" s="878"/>
      <c r="DO120" s="878"/>
      <c r="DP120" s="878"/>
      <c r="DQ120" s="878">
        <v>527215</v>
      </c>
      <c r="DR120" s="878"/>
      <c r="DS120" s="878"/>
      <c r="DT120" s="878"/>
      <c r="DU120" s="878"/>
      <c r="DV120" s="879">
        <v>17.399999999999999</v>
      </c>
      <c r="DW120" s="879"/>
      <c r="DX120" s="879"/>
      <c r="DY120" s="879"/>
      <c r="DZ120" s="880"/>
    </row>
    <row r="121" spans="1:130" s="230" customFormat="1" ht="26.25" customHeight="1" x14ac:dyDescent="0.15">
      <c r="A121" s="856"/>
      <c r="B121" s="857"/>
      <c r="C121" s="899" t="s">
        <v>470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3" t="s">
        <v>471</v>
      </c>
      <c r="BA121" s="788"/>
      <c r="BB121" s="788"/>
      <c r="BC121" s="788"/>
      <c r="BD121" s="788"/>
      <c r="BE121" s="788"/>
      <c r="BF121" s="788"/>
      <c r="BG121" s="788"/>
      <c r="BH121" s="788"/>
      <c r="BI121" s="788"/>
      <c r="BJ121" s="788"/>
      <c r="BK121" s="788"/>
      <c r="BL121" s="788"/>
      <c r="BM121" s="788"/>
      <c r="BN121" s="788"/>
      <c r="BO121" s="788"/>
      <c r="BP121" s="789"/>
      <c r="BQ121" s="825">
        <v>397776</v>
      </c>
      <c r="BR121" s="826"/>
      <c r="BS121" s="826"/>
      <c r="BT121" s="826"/>
      <c r="BU121" s="826"/>
      <c r="BV121" s="826">
        <v>360405</v>
      </c>
      <c r="BW121" s="826"/>
      <c r="BX121" s="826"/>
      <c r="BY121" s="826"/>
      <c r="BZ121" s="826"/>
      <c r="CA121" s="826">
        <v>320041</v>
      </c>
      <c r="CB121" s="826"/>
      <c r="CC121" s="826"/>
      <c r="CD121" s="826"/>
      <c r="CE121" s="826"/>
      <c r="CF121" s="911">
        <v>10.5</v>
      </c>
      <c r="CG121" s="912"/>
      <c r="CH121" s="912"/>
      <c r="CI121" s="912"/>
      <c r="CJ121" s="912"/>
      <c r="CK121" s="905"/>
      <c r="CL121" s="891"/>
      <c r="CM121" s="891"/>
      <c r="CN121" s="891"/>
      <c r="CO121" s="892"/>
      <c r="CP121" s="871" t="s">
        <v>415</v>
      </c>
      <c r="CQ121" s="872"/>
      <c r="CR121" s="872"/>
      <c r="CS121" s="872"/>
      <c r="CT121" s="872"/>
      <c r="CU121" s="872"/>
      <c r="CV121" s="872"/>
      <c r="CW121" s="872"/>
      <c r="CX121" s="872"/>
      <c r="CY121" s="872"/>
      <c r="CZ121" s="872"/>
      <c r="DA121" s="872"/>
      <c r="DB121" s="872"/>
      <c r="DC121" s="872"/>
      <c r="DD121" s="872"/>
      <c r="DE121" s="872"/>
      <c r="DF121" s="873"/>
      <c r="DG121" s="825">
        <v>486720</v>
      </c>
      <c r="DH121" s="826"/>
      <c r="DI121" s="826"/>
      <c r="DJ121" s="826"/>
      <c r="DK121" s="826"/>
      <c r="DL121" s="826">
        <v>445052</v>
      </c>
      <c r="DM121" s="826"/>
      <c r="DN121" s="826"/>
      <c r="DO121" s="826"/>
      <c r="DP121" s="826"/>
      <c r="DQ121" s="826">
        <v>404432</v>
      </c>
      <c r="DR121" s="826"/>
      <c r="DS121" s="826"/>
      <c r="DT121" s="826"/>
      <c r="DU121" s="826"/>
      <c r="DV121" s="832">
        <v>13.3</v>
      </c>
      <c r="DW121" s="832"/>
      <c r="DX121" s="832"/>
      <c r="DY121" s="832"/>
      <c r="DZ121" s="833"/>
    </row>
    <row r="122" spans="1:130" s="230" customFormat="1" ht="26.25" customHeight="1" x14ac:dyDescent="0.15">
      <c r="A122" s="856"/>
      <c r="B122" s="857"/>
      <c r="C122" s="853"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4983494</v>
      </c>
      <c r="BR122" s="881"/>
      <c r="BS122" s="881"/>
      <c r="BT122" s="881"/>
      <c r="BU122" s="881"/>
      <c r="BV122" s="881">
        <v>4841478</v>
      </c>
      <c r="BW122" s="881"/>
      <c r="BX122" s="881"/>
      <c r="BY122" s="881"/>
      <c r="BZ122" s="881"/>
      <c r="CA122" s="881">
        <v>4584010</v>
      </c>
      <c r="CB122" s="881"/>
      <c r="CC122" s="881"/>
      <c r="CD122" s="881"/>
      <c r="CE122" s="881"/>
      <c r="CF122" s="882">
        <v>150.9</v>
      </c>
      <c r="CG122" s="883"/>
      <c r="CH122" s="883"/>
      <c r="CI122" s="883"/>
      <c r="CJ122" s="883"/>
      <c r="CK122" s="905"/>
      <c r="CL122" s="891"/>
      <c r="CM122" s="891"/>
      <c r="CN122" s="891"/>
      <c r="CO122" s="892"/>
      <c r="CP122" s="871" t="s">
        <v>412</v>
      </c>
      <c r="CQ122" s="872"/>
      <c r="CR122" s="872"/>
      <c r="CS122" s="872"/>
      <c r="CT122" s="872"/>
      <c r="CU122" s="872"/>
      <c r="CV122" s="872"/>
      <c r="CW122" s="872"/>
      <c r="CX122" s="872"/>
      <c r="CY122" s="872"/>
      <c r="CZ122" s="872"/>
      <c r="DA122" s="872"/>
      <c r="DB122" s="872"/>
      <c r="DC122" s="872"/>
      <c r="DD122" s="872"/>
      <c r="DE122" s="872"/>
      <c r="DF122" s="873"/>
      <c r="DG122" s="825">
        <v>7003</v>
      </c>
      <c r="DH122" s="826"/>
      <c r="DI122" s="826"/>
      <c r="DJ122" s="826"/>
      <c r="DK122" s="826"/>
      <c r="DL122" s="826">
        <v>6472</v>
      </c>
      <c r="DM122" s="826"/>
      <c r="DN122" s="826"/>
      <c r="DO122" s="826"/>
      <c r="DP122" s="826"/>
      <c r="DQ122" s="826">
        <v>5861</v>
      </c>
      <c r="DR122" s="826"/>
      <c r="DS122" s="826"/>
      <c r="DT122" s="826"/>
      <c r="DU122" s="826"/>
      <c r="DV122" s="832">
        <v>0.2</v>
      </c>
      <c r="DW122" s="832"/>
      <c r="DX122" s="832"/>
      <c r="DY122" s="832"/>
      <c r="DZ122" s="833"/>
    </row>
    <row r="123" spans="1:130" s="230" customFormat="1" ht="26.25" customHeight="1" x14ac:dyDescent="0.15">
      <c r="A123" s="856"/>
      <c r="B123" s="857"/>
      <c r="C123" s="853"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473</v>
      </c>
      <c r="BP123" s="914"/>
      <c r="BQ123" s="868">
        <v>7178347</v>
      </c>
      <c r="BR123" s="869"/>
      <c r="BS123" s="869"/>
      <c r="BT123" s="869"/>
      <c r="BU123" s="869"/>
      <c r="BV123" s="869">
        <v>7290640</v>
      </c>
      <c r="BW123" s="869"/>
      <c r="BX123" s="869"/>
      <c r="BY123" s="869"/>
      <c r="BZ123" s="869"/>
      <c r="CA123" s="869">
        <v>7293936</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3"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6.9</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3"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6"/>
      <c r="CR125" s="846"/>
      <c r="CS125" s="846"/>
      <c r="CT125" s="846"/>
      <c r="CU125" s="846"/>
      <c r="CV125" s="846"/>
      <c r="CW125" s="846"/>
      <c r="CX125" s="846"/>
      <c r="CY125" s="846"/>
      <c r="CZ125" s="846"/>
      <c r="DA125" s="846"/>
      <c r="DB125" s="846"/>
      <c r="DC125" s="846"/>
      <c r="DD125" s="846"/>
      <c r="DE125" s="846"/>
      <c r="DF125" s="847"/>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3"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478</v>
      </c>
      <c r="CQ126" s="788"/>
      <c r="CR126" s="788"/>
      <c r="CS126" s="788"/>
      <c r="CT126" s="788"/>
      <c r="CU126" s="788"/>
      <c r="CV126" s="788"/>
      <c r="CW126" s="788"/>
      <c r="CX126" s="788"/>
      <c r="CY126" s="788"/>
      <c r="CZ126" s="788"/>
      <c r="DA126" s="788"/>
      <c r="DB126" s="788"/>
      <c r="DC126" s="788"/>
      <c r="DD126" s="788"/>
      <c r="DE126" s="788"/>
      <c r="DF126" s="789"/>
      <c r="DG126" s="825" t="s">
        <v>131</v>
      </c>
      <c r="DH126" s="826"/>
      <c r="DI126" s="826"/>
      <c r="DJ126" s="826"/>
      <c r="DK126" s="826"/>
      <c r="DL126" s="826" t="s">
        <v>131</v>
      </c>
      <c r="DM126" s="826"/>
      <c r="DN126" s="826"/>
      <c r="DO126" s="826"/>
      <c r="DP126" s="826"/>
      <c r="DQ126" s="826" t="s">
        <v>131</v>
      </c>
      <c r="DR126" s="826"/>
      <c r="DS126" s="826"/>
      <c r="DT126" s="826"/>
      <c r="DU126" s="826"/>
      <c r="DV126" s="832" t="s">
        <v>131</v>
      </c>
      <c r="DW126" s="832"/>
      <c r="DX126" s="832"/>
      <c r="DY126" s="832"/>
      <c r="DZ126" s="833"/>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733</v>
      </c>
      <c r="AB127" s="816"/>
      <c r="AC127" s="816"/>
      <c r="AD127" s="816"/>
      <c r="AE127" s="817"/>
      <c r="AF127" s="818">
        <v>733</v>
      </c>
      <c r="AG127" s="816"/>
      <c r="AH127" s="816"/>
      <c r="AI127" s="816"/>
      <c r="AJ127" s="817"/>
      <c r="AK127" s="818">
        <v>733</v>
      </c>
      <c r="AL127" s="816"/>
      <c r="AM127" s="816"/>
      <c r="AN127" s="816"/>
      <c r="AO127" s="817"/>
      <c r="AP127" s="860">
        <v>0</v>
      </c>
      <c r="AQ127" s="861"/>
      <c r="AR127" s="861"/>
      <c r="AS127" s="861"/>
      <c r="AT127" s="862"/>
      <c r="AU127" s="232"/>
      <c r="AV127" s="232"/>
      <c r="AW127" s="232"/>
      <c r="AX127" s="877" t="s">
        <v>480</v>
      </c>
      <c r="AY127" s="850"/>
      <c r="AZ127" s="850"/>
      <c r="BA127" s="850"/>
      <c r="BB127" s="850"/>
      <c r="BC127" s="850"/>
      <c r="BD127" s="850"/>
      <c r="BE127" s="851"/>
      <c r="BF127" s="849" t="s">
        <v>481</v>
      </c>
      <c r="BG127" s="850"/>
      <c r="BH127" s="850"/>
      <c r="BI127" s="850"/>
      <c r="BJ127" s="850"/>
      <c r="BK127" s="850"/>
      <c r="BL127" s="851"/>
      <c r="BM127" s="849" t="s">
        <v>482</v>
      </c>
      <c r="BN127" s="850"/>
      <c r="BO127" s="850"/>
      <c r="BP127" s="850"/>
      <c r="BQ127" s="850"/>
      <c r="BR127" s="850"/>
      <c r="BS127" s="851"/>
      <c r="BT127" s="849" t="s">
        <v>483</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484</v>
      </c>
      <c r="CQ127" s="788"/>
      <c r="CR127" s="788"/>
      <c r="CS127" s="788"/>
      <c r="CT127" s="788"/>
      <c r="CU127" s="788"/>
      <c r="CV127" s="788"/>
      <c r="CW127" s="788"/>
      <c r="CX127" s="788"/>
      <c r="CY127" s="788"/>
      <c r="CZ127" s="788"/>
      <c r="DA127" s="788"/>
      <c r="DB127" s="788"/>
      <c r="DC127" s="788"/>
      <c r="DD127" s="788"/>
      <c r="DE127" s="788"/>
      <c r="DF127" s="789"/>
      <c r="DG127" s="825" t="s">
        <v>131</v>
      </c>
      <c r="DH127" s="826"/>
      <c r="DI127" s="826"/>
      <c r="DJ127" s="826"/>
      <c r="DK127" s="826"/>
      <c r="DL127" s="826" t="s">
        <v>131</v>
      </c>
      <c r="DM127" s="826"/>
      <c r="DN127" s="826"/>
      <c r="DO127" s="826"/>
      <c r="DP127" s="826"/>
      <c r="DQ127" s="826" t="s">
        <v>131</v>
      </c>
      <c r="DR127" s="826"/>
      <c r="DS127" s="826"/>
      <c r="DT127" s="826"/>
      <c r="DU127" s="826"/>
      <c r="DV127" s="832" t="s">
        <v>131</v>
      </c>
      <c r="DW127" s="832"/>
      <c r="DX127" s="832"/>
      <c r="DY127" s="832"/>
      <c r="DZ127" s="833"/>
    </row>
    <row r="128" spans="1:130" s="230" customFormat="1" ht="26.25" customHeight="1" thickBot="1" x14ac:dyDescent="0.2">
      <c r="A128" s="834" t="s">
        <v>485</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486</v>
      </c>
      <c r="X128" s="836"/>
      <c r="Y128" s="836"/>
      <c r="Z128" s="837"/>
      <c r="AA128" s="838">
        <v>53471</v>
      </c>
      <c r="AB128" s="839"/>
      <c r="AC128" s="839"/>
      <c r="AD128" s="839"/>
      <c r="AE128" s="840"/>
      <c r="AF128" s="841">
        <v>53152</v>
      </c>
      <c r="AG128" s="839"/>
      <c r="AH128" s="839"/>
      <c r="AI128" s="839"/>
      <c r="AJ128" s="840"/>
      <c r="AK128" s="841">
        <v>53635</v>
      </c>
      <c r="AL128" s="839"/>
      <c r="AM128" s="839"/>
      <c r="AN128" s="839"/>
      <c r="AO128" s="840"/>
      <c r="AP128" s="842"/>
      <c r="AQ128" s="843"/>
      <c r="AR128" s="843"/>
      <c r="AS128" s="843"/>
      <c r="AT128" s="844"/>
      <c r="AU128" s="232"/>
      <c r="AV128" s="232"/>
      <c r="AW128" s="232"/>
      <c r="AX128" s="845" t="s">
        <v>487</v>
      </c>
      <c r="AY128" s="846"/>
      <c r="AZ128" s="846"/>
      <c r="BA128" s="846"/>
      <c r="BB128" s="846"/>
      <c r="BC128" s="846"/>
      <c r="BD128" s="846"/>
      <c r="BE128" s="847"/>
      <c r="BF128" s="822" t="s">
        <v>131</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488</v>
      </c>
      <c r="CQ128" s="766"/>
      <c r="CR128" s="766"/>
      <c r="CS128" s="766"/>
      <c r="CT128" s="766"/>
      <c r="CU128" s="766"/>
      <c r="CV128" s="766"/>
      <c r="CW128" s="766"/>
      <c r="CX128" s="766"/>
      <c r="CY128" s="766"/>
      <c r="CZ128" s="766"/>
      <c r="DA128" s="766"/>
      <c r="DB128" s="766"/>
      <c r="DC128" s="766"/>
      <c r="DD128" s="766"/>
      <c r="DE128" s="766"/>
      <c r="DF128" s="767"/>
      <c r="DG128" s="828" t="s">
        <v>131</v>
      </c>
      <c r="DH128" s="829"/>
      <c r="DI128" s="829"/>
      <c r="DJ128" s="829"/>
      <c r="DK128" s="829"/>
      <c r="DL128" s="829" t="s">
        <v>131</v>
      </c>
      <c r="DM128" s="829"/>
      <c r="DN128" s="829"/>
      <c r="DO128" s="829"/>
      <c r="DP128" s="829"/>
      <c r="DQ128" s="829" t="s">
        <v>131</v>
      </c>
      <c r="DR128" s="829"/>
      <c r="DS128" s="829"/>
      <c r="DT128" s="829"/>
      <c r="DU128" s="829"/>
      <c r="DV128" s="830" t="s">
        <v>131</v>
      </c>
      <c r="DW128" s="830"/>
      <c r="DX128" s="830"/>
      <c r="DY128" s="830"/>
      <c r="DZ128" s="831"/>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3457168</v>
      </c>
      <c r="AB129" s="816"/>
      <c r="AC129" s="816"/>
      <c r="AD129" s="816"/>
      <c r="AE129" s="817"/>
      <c r="AF129" s="818">
        <v>3714317</v>
      </c>
      <c r="AG129" s="816"/>
      <c r="AH129" s="816"/>
      <c r="AI129" s="816"/>
      <c r="AJ129" s="817"/>
      <c r="AK129" s="818">
        <v>3597898</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623398</v>
      </c>
      <c r="AB130" s="816"/>
      <c r="AC130" s="816"/>
      <c r="AD130" s="816"/>
      <c r="AE130" s="817"/>
      <c r="AF130" s="818">
        <v>610247</v>
      </c>
      <c r="AG130" s="816"/>
      <c r="AH130" s="816"/>
      <c r="AI130" s="816"/>
      <c r="AJ130" s="817"/>
      <c r="AK130" s="818">
        <v>560823</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2833770</v>
      </c>
      <c r="AB131" s="800"/>
      <c r="AC131" s="800"/>
      <c r="AD131" s="800"/>
      <c r="AE131" s="801"/>
      <c r="AF131" s="802">
        <v>3104070</v>
      </c>
      <c r="AG131" s="800"/>
      <c r="AH131" s="800"/>
      <c r="AI131" s="800"/>
      <c r="AJ131" s="801"/>
      <c r="AK131" s="802">
        <v>3037075</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7.6097213249999998</v>
      </c>
      <c r="AB132" s="781"/>
      <c r="AC132" s="781"/>
      <c r="AD132" s="781"/>
      <c r="AE132" s="782"/>
      <c r="AF132" s="783">
        <v>7.8985010000000004</v>
      </c>
      <c r="AG132" s="781"/>
      <c r="AH132" s="781"/>
      <c r="AI132" s="781"/>
      <c r="AJ132" s="782"/>
      <c r="AK132" s="783">
        <v>8.6760452079999997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7.5</v>
      </c>
      <c r="AB133" s="760"/>
      <c r="AC133" s="760"/>
      <c r="AD133" s="760"/>
      <c r="AE133" s="761"/>
      <c r="AF133" s="759">
        <v>7.7</v>
      </c>
      <c r="AG133" s="760"/>
      <c r="AH133" s="760"/>
      <c r="AI133" s="760"/>
      <c r="AJ133" s="761"/>
      <c r="AK133" s="759">
        <v>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45IyTa3pR6KbYC6HEHfc3NIaq5jF5mprYQ9xmY+2LxzOUPJKgEuS/phufTeiZizH9aItGz/q00P/roBotCRA==" saltValue="gVeRbWKNfuh5NoTP44+T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SSpBeUyMTw0B7MMhhI8+OMauLKe/QyTtgryx0PlgvMqKDCHlO7q3jGNoYB9bwUH8Egw1nkKCt3Gwz9Pf4LTiA==" saltValue="oettyv1GFEu5T9h0f55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IQEylFbIvUELP5xR8gWB17tC79o0sbqOfE/sUdG3ctCcRpcA19ZGnTMDdvM/6egUdyYytOeS4Ym9QcnK+Gtg==" saltValue="G32MsTL+hUdWz9+VUB1k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1067979</v>
      </c>
      <c r="AP9" s="281">
        <v>205895</v>
      </c>
      <c r="AQ9" s="282">
        <v>166998</v>
      </c>
      <c r="AR9" s="283">
        <v>23.3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183262</v>
      </c>
      <c r="AP10" s="284">
        <v>35331</v>
      </c>
      <c r="AQ10" s="285">
        <v>26170</v>
      </c>
      <c r="AR10" s="286">
        <v>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t="s">
        <v>510</v>
      </c>
      <c r="AP11" s="284" t="s">
        <v>510</v>
      </c>
      <c r="AQ11" s="285">
        <v>5047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511</v>
      </c>
      <c r="AL12" s="1167"/>
      <c r="AM12" s="1167"/>
      <c r="AN12" s="1168"/>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512</v>
      </c>
      <c r="AL13" s="1167"/>
      <c r="AM13" s="1167"/>
      <c r="AN13" s="1168"/>
      <c r="AO13" s="284">
        <v>35241</v>
      </c>
      <c r="AP13" s="284">
        <v>6794</v>
      </c>
      <c r="AQ13" s="285">
        <v>6466</v>
      </c>
      <c r="AR13" s="286">
        <v>5.0999999999999996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513</v>
      </c>
      <c r="AL14" s="1167"/>
      <c r="AM14" s="1167"/>
      <c r="AN14" s="1168"/>
      <c r="AO14" s="284">
        <v>34911</v>
      </c>
      <c r="AP14" s="284">
        <v>6730</v>
      </c>
      <c r="AQ14" s="285">
        <v>3589</v>
      </c>
      <c r="AR14" s="286">
        <v>87.5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514</v>
      </c>
      <c r="AL15" s="1170"/>
      <c r="AM15" s="1170"/>
      <c r="AN15" s="1171"/>
      <c r="AO15" s="284">
        <v>-25538</v>
      </c>
      <c r="AP15" s="284">
        <v>-4923</v>
      </c>
      <c r="AQ15" s="285">
        <v>-12920</v>
      </c>
      <c r="AR15" s="286">
        <v>-61.9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1295855</v>
      </c>
      <c r="AP16" s="284">
        <v>249827</v>
      </c>
      <c r="AQ16" s="285">
        <v>195349</v>
      </c>
      <c r="AR16" s="286">
        <v>27.9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519</v>
      </c>
      <c r="AL21" s="1173"/>
      <c r="AM21" s="1173"/>
      <c r="AN21" s="1174"/>
      <c r="AO21" s="297">
        <v>22.17</v>
      </c>
      <c r="AP21" s="298">
        <v>16.600000000000001</v>
      </c>
      <c r="AQ21" s="299">
        <v>5.57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520</v>
      </c>
      <c r="AL22" s="1173"/>
      <c r="AM22" s="1173"/>
      <c r="AN22" s="1174"/>
      <c r="AO22" s="302">
        <v>95.2</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524</v>
      </c>
      <c r="AL32" s="1157"/>
      <c r="AM32" s="1157"/>
      <c r="AN32" s="1158"/>
      <c r="AO32" s="312">
        <v>739803</v>
      </c>
      <c r="AP32" s="312">
        <v>142626</v>
      </c>
      <c r="AQ32" s="313">
        <v>125145</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525</v>
      </c>
      <c r="AL33" s="1157"/>
      <c r="AM33" s="1157"/>
      <c r="AN33" s="1158"/>
      <c r="AO33" s="312" t="s">
        <v>510</v>
      </c>
      <c r="AP33" s="312" t="s">
        <v>510</v>
      </c>
      <c r="AQ33" s="313">
        <v>142</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510</v>
      </c>
      <c r="AP34" s="312" t="s">
        <v>510</v>
      </c>
      <c r="AQ34" s="313">
        <v>186</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132563</v>
      </c>
      <c r="AP35" s="312">
        <v>25557</v>
      </c>
      <c r="AQ35" s="313">
        <v>24116</v>
      </c>
      <c r="AR35" s="314">
        <v>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v>4857</v>
      </c>
      <c r="AP36" s="312">
        <v>936</v>
      </c>
      <c r="AQ36" s="313">
        <v>3945</v>
      </c>
      <c r="AR36" s="314">
        <v>-76.3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v>733</v>
      </c>
      <c r="AP37" s="312">
        <v>141</v>
      </c>
      <c r="AQ37" s="313">
        <v>817</v>
      </c>
      <c r="AR37" s="314">
        <v>-82.7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t="s">
        <v>510</v>
      </c>
      <c r="AP38" s="315" t="s">
        <v>510</v>
      </c>
      <c r="AQ38" s="316">
        <v>16</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v>-53635</v>
      </c>
      <c r="AP39" s="312">
        <v>-10340</v>
      </c>
      <c r="AQ39" s="313">
        <v>-6780</v>
      </c>
      <c r="AR39" s="314">
        <v>52.5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-560823</v>
      </c>
      <c r="AP40" s="312">
        <v>-108121</v>
      </c>
      <c r="AQ40" s="313">
        <v>-98746</v>
      </c>
      <c r="AR40" s="314">
        <v>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263498</v>
      </c>
      <c r="AP41" s="312">
        <v>50800</v>
      </c>
      <c r="AQ41" s="313">
        <v>48842</v>
      </c>
      <c r="AR41" s="314">
        <v>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332219</v>
      </c>
      <c r="AN51" s="334">
        <v>59827</v>
      </c>
      <c r="AO51" s="335">
        <v>-7.9</v>
      </c>
      <c r="AP51" s="336">
        <v>167497</v>
      </c>
      <c r="AQ51" s="337">
        <v>-17.399999999999999</v>
      </c>
      <c r="AR51" s="338">
        <v>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186898</v>
      </c>
      <c r="AN52" s="342">
        <v>33657</v>
      </c>
      <c r="AO52" s="343">
        <v>-16.7</v>
      </c>
      <c r="AP52" s="344">
        <v>82571</v>
      </c>
      <c r="AQ52" s="345">
        <v>3.6</v>
      </c>
      <c r="AR52" s="346">
        <v>-20.3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1294431</v>
      </c>
      <c r="AN53" s="334">
        <v>236081</v>
      </c>
      <c r="AO53" s="335">
        <v>294.60000000000002</v>
      </c>
      <c r="AP53" s="336">
        <v>190274</v>
      </c>
      <c r="AQ53" s="337">
        <v>13.6</v>
      </c>
      <c r="AR53" s="338">
        <v>281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430954</v>
      </c>
      <c r="AN54" s="342">
        <v>78598</v>
      </c>
      <c r="AO54" s="343">
        <v>133.5</v>
      </c>
      <c r="AP54" s="344">
        <v>88584</v>
      </c>
      <c r="AQ54" s="345">
        <v>7.3</v>
      </c>
      <c r="AR54" s="346">
        <v>126.2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1524537</v>
      </c>
      <c r="AN55" s="334">
        <v>282741</v>
      </c>
      <c r="AO55" s="335">
        <v>19.8</v>
      </c>
      <c r="AP55" s="336">
        <v>200194</v>
      </c>
      <c r="AQ55" s="337">
        <v>5.2</v>
      </c>
      <c r="AR55" s="338">
        <v>14.6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801346</v>
      </c>
      <c r="AN56" s="342">
        <v>148618</v>
      </c>
      <c r="AO56" s="343">
        <v>89.1</v>
      </c>
      <c r="AP56" s="344">
        <v>106422</v>
      </c>
      <c r="AQ56" s="345">
        <v>20.100000000000001</v>
      </c>
      <c r="AR56" s="346">
        <v>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547964</v>
      </c>
      <c r="AN57" s="334">
        <v>104394</v>
      </c>
      <c r="AO57" s="335">
        <v>-63.1</v>
      </c>
      <c r="AP57" s="336">
        <v>196914</v>
      </c>
      <c r="AQ57" s="337">
        <v>-1.6</v>
      </c>
      <c r="AR57" s="338">
        <v>-61.5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309836</v>
      </c>
      <c r="AN58" s="342">
        <v>59028</v>
      </c>
      <c r="AO58" s="343">
        <v>-60.3</v>
      </c>
      <c r="AP58" s="344">
        <v>98966</v>
      </c>
      <c r="AQ58" s="345">
        <v>-7</v>
      </c>
      <c r="AR58" s="346">
        <v>-53.3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2145413</v>
      </c>
      <c r="AN59" s="334">
        <v>413613</v>
      </c>
      <c r="AO59" s="335">
        <v>296.2</v>
      </c>
      <c r="AP59" s="336">
        <v>204757</v>
      </c>
      <c r="AQ59" s="337">
        <v>4</v>
      </c>
      <c r="AR59" s="338">
        <v>292.2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196356</v>
      </c>
      <c r="AN60" s="342">
        <v>37855</v>
      </c>
      <c r="AO60" s="343">
        <v>-35.9</v>
      </c>
      <c r="AP60" s="344">
        <v>106071</v>
      </c>
      <c r="AQ60" s="345">
        <v>7.2</v>
      </c>
      <c r="AR60" s="346">
        <v>-43.1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1168913</v>
      </c>
      <c r="AN61" s="349">
        <v>219331</v>
      </c>
      <c r="AO61" s="350">
        <v>107.9</v>
      </c>
      <c r="AP61" s="351">
        <v>191927</v>
      </c>
      <c r="AQ61" s="352">
        <v>0.8</v>
      </c>
      <c r="AR61" s="338">
        <v>107.1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385078</v>
      </c>
      <c r="AN62" s="342">
        <v>71551</v>
      </c>
      <c r="AO62" s="343">
        <v>21.9</v>
      </c>
      <c r="AP62" s="344">
        <v>96523</v>
      </c>
      <c r="AQ62" s="345">
        <v>6.2</v>
      </c>
      <c r="AR62" s="346">
        <v>15.7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VBOReT9mdQToNOwwJLOZ8+3DuQgIbGNRzEzwTnE+52yvxBVQZ+mNzBGlC9ggxZHJRB7GL0KFvWPZcPzrhSjbw==" saltValue="p2gwOSVaF/ZFNv3vZmA/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kJou6PYAWZlnXy4L49hU0hoFA1BCWXgPq7pmhhW2FXLBs2MS++r5UWyfCsFqfQ3kUQVu8WVR8qpmOU18dhd9fA==" saltValue="Q0LdMEBqssiMRAhO4sB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kdhA3u16SyXylMf6oLWV80tsuAyadREsbtHuypc9i0RMpATZOoAJ9dUbDnYg89qzfSFxdhegZkPDK9jLkVMR/Q==" saltValue="diwclqTjFG+zCMuX9KAV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18.899999999999999</v>
      </c>
      <c r="G47" s="12">
        <v>16.11</v>
      </c>
      <c r="H47" s="12">
        <v>15.94</v>
      </c>
      <c r="I47" s="12">
        <v>17.7</v>
      </c>
      <c r="J47" s="13">
        <v>24.02</v>
      </c>
    </row>
    <row r="48" spans="2:10" ht="57.75" customHeight="1" x14ac:dyDescent="0.15">
      <c r="B48" s="14"/>
      <c r="C48" s="1177" t="s">
        <v>4</v>
      </c>
      <c r="D48" s="1177"/>
      <c r="E48" s="1178"/>
      <c r="F48" s="15">
        <v>2.39</v>
      </c>
      <c r="G48" s="16">
        <v>2.7</v>
      </c>
      <c r="H48" s="16">
        <v>2.52</v>
      </c>
      <c r="I48" s="16">
        <v>3.23</v>
      </c>
      <c r="J48" s="17">
        <v>2.88</v>
      </c>
    </row>
    <row r="49" spans="2:10" ht="57.75" customHeight="1" thickBot="1" x14ac:dyDescent="0.2">
      <c r="B49" s="18"/>
      <c r="C49" s="1179" t="s">
        <v>5</v>
      </c>
      <c r="D49" s="1179"/>
      <c r="E49" s="1180"/>
      <c r="F49" s="19" t="s">
        <v>557</v>
      </c>
      <c r="G49" s="20" t="s">
        <v>558</v>
      </c>
      <c r="H49" s="20" t="s">
        <v>559</v>
      </c>
      <c r="I49" s="20">
        <v>3.75</v>
      </c>
      <c r="J49" s="21">
        <v>5.28</v>
      </c>
    </row>
    <row r="50" spans="2:10" x14ac:dyDescent="0.15"/>
  </sheetData>
  <sheetProtection algorithmName="SHA-512" hashValue="xXyksp5IxJvk53sC6wLs9uvLiep62dcNuU+BDLMDy7KkduNrpmtmXaWiiel2lBe0Lr6sJLJBkv829uHZHWCGWw==" saltValue="3Yn2EQekY5lCKp+e/Ncx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560</v>
      </c>
      <c r="D34" s="1187"/>
      <c r="E34" s="1188"/>
      <c r="F34" s="32">
        <v>2.38</v>
      </c>
      <c r="G34" s="33">
        <v>2.69</v>
      </c>
      <c r="H34" s="33">
        <v>2.5099999999999998</v>
      </c>
      <c r="I34" s="33">
        <v>3.22</v>
      </c>
      <c r="J34" s="34">
        <v>2.87</v>
      </c>
      <c r="K34" s="22"/>
      <c r="L34" s="22"/>
      <c r="M34" s="22"/>
      <c r="N34" s="22"/>
      <c r="O34" s="22"/>
      <c r="P34" s="22"/>
    </row>
    <row r="35" spans="1:16" ht="39" customHeight="1" x14ac:dyDescent="0.15">
      <c r="A35" s="22"/>
      <c r="B35" s="35"/>
      <c r="C35" s="1181" t="s">
        <v>561</v>
      </c>
      <c r="D35" s="1182"/>
      <c r="E35" s="1183"/>
      <c r="F35" s="36">
        <v>0.27</v>
      </c>
      <c r="G35" s="37">
        <v>0.88</v>
      </c>
      <c r="H35" s="37">
        <v>0.78</v>
      </c>
      <c r="I35" s="37">
        <v>1.22</v>
      </c>
      <c r="J35" s="38">
        <v>1.08</v>
      </c>
      <c r="K35" s="22"/>
      <c r="L35" s="22"/>
      <c r="M35" s="22"/>
      <c r="N35" s="22"/>
      <c r="O35" s="22"/>
      <c r="P35" s="22"/>
    </row>
    <row r="36" spans="1:16" ht="39" customHeight="1" x14ac:dyDescent="0.15">
      <c r="A36" s="22"/>
      <c r="B36" s="35"/>
      <c r="C36" s="1181" t="s">
        <v>562</v>
      </c>
      <c r="D36" s="1182"/>
      <c r="E36" s="1183"/>
      <c r="F36" s="36">
        <v>0.15</v>
      </c>
      <c r="G36" s="37">
        <v>0.21</v>
      </c>
      <c r="H36" s="37">
        <v>0.25</v>
      </c>
      <c r="I36" s="37">
        <v>0.16</v>
      </c>
      <c r="J36" s="38">
        <v>0.15</v>
      </c>
      <c r="K36" s="22"/>
      <c r="L36" s="22"/>
      <c r="M36" s="22"/>
      <c r="N36" s="22"/>
      <c r="O36" s="22"/>
      <c r="P36" s="22"/>
    </row>
    <row r="37" spans="1:16" ht="39" customHeight="1" x14ac:dyDescent="0.15">
      <c r="A37" s="22"/>
      <c r="B37" s="35"/>
      <c r="C37" s="1181" t="s">
        <v>563</v>
      </c>
      <c r="D37" s="1182"/>
      <c r="E37" s="1183"/>
      <c r="F37" s="36">
        <v>0.99</v>
      </c>
      <c r="G37" s="37">
        <v>0.63</v>
      </c>
      <c r="H37" s="37">
        <v>0.16</v>
      </c>
      <c r="I37" s="37">
        <v>0.16</v>
      </c>
      <c r="J37" s="38">
        <v>0.09</v>
      </c>
      <c r="K37" s="22"/>
      <c r="L37" s="22"/>
      <c r="M37" s="22"/>
      <c r="N37" s="22"/>
      <c r="O37" s="22"/>
      <c r="P37" s="22"/>
    </row>
    <row r="38" spans="1:16" ht="39" customHeight="1" x14ac:dyDescent="0.15">
      <c r="A38" s="22"/>
      <c r="B38" s="35"/>
      <c r="C38" s="1181" t="s">
        <v>564</v>
      </c>
      <c r="D38" s="1182"/>
      <c r="E38" s="1183"/>
      <c r="F38" s="36">
        <v>0.04</v>
      </c>
      <c r="G38" s="37">
        <v>0.13</v>
      </c>
      <c r="H38" s="37">
        <v>0.24</v>
      </c>
      <c r="I38" s="37">
        <v>0.32</v>
      </c>
      <c r="J38" s="38">
        <v>0.09</v>
      </c>
      <c r="K38" s="22"/>
      <c r="L38" s="22"/>
      <c r="M38" s="22"/>
      <c r="N38" s="22"/>
      <c r="O38" s="22"/>
      <c r="P38" s="22"/>
    </row>
    <row r="39" spans="1:16" ht="39" customHeight="1" x14ac:dyDescent="0.15">
      <c r="A39" s="22"/>
      <c r="B39" s="35"/>
      <c r="C39" s="1181" t="s">
        <v>565</v>
      </c>
      <c r="D39" s="1182"/>
      <c r="E39" s="1183"/>
      <c r="F39" s="36">
        <v>0.04</v>
      </c>
      <c r="G39" s="37">
        <v>0.03</v>
      </c>
      <c r="H39" s="37">
        <v>0.03</v>
      </c>
      <c r="I39" s="37">
        <v>0.03</v>
      </c>
      <c r="J39" s="38">
        <v>0.02</v>
      </c>
      <c r="K39" s="22"/>
      <c r="L39" s="22"/>
      <c r="M39" s="22"/>
      <c r="N39" s="22"/>
      <c r="O39" s="22"/>
      <c r="P39" s="22"/>
    </row>
    <row r="40" spans="1:16" ht="39" customHeight="1" x14ac:dyDescent="0.15">
      <c r="A40" s="22"/>
      <c r="B40" s="35"/>
      <c r="C40" s="1181" t="s">
        <v>566</v>
      </c>
      <c r="D40" s="1182"/>
      <c r="E40" s="1183"/>
      <c r="F40" s="36">
        <v>0</v>
      </c>
      <c r="G40" s="37">
        <v>0</v>
      </c>
      <c r="H40" s="37">
        <v>0</v>
      </c>
      <c r="I40" s="37">
        <v>0</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568</v>
      </c>
      <c r="D43" s="1185"/>
      <c r="E43" s="1186"/>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JLCGOHJcjh09sGTRcBJ2zYhhhjA1bxUdRFBgC9cIhOfQX4lrsGqKvMaloHg93tlXfe1nXScRYry8+2BZdImHg==" saltValue="AonUv89ysR69v51kRHh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785</v>
      </c>
      <c r="L45" s="60">
        <v>771</v>
      </c>
      <c r="M45" s="60">
        <v>760</v>
      </c>
      <c r="N45" s="60">
        <v>768</v>
      </c>
      <c r="O45" s="61">
        <v>740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135</v>
      </c>
      <c r="L48" s="64">
        <v>129</v>
      </c>
      <c r="M48" s="64">
        <v>123</v>
      </c>
      <c r="N48" s="64">
        <v>133</v>
      </c>
      <c r="O48" s="65">
        <v>133</v>
      </c>
      <c r="P48" s="48"/>
      <c r="Q48" s="48"/>
      <c r="R48" s="48"/>
      <c r="S48" s="48"/>
      <c r="T48" s="48"/>
      <c r="U48" s="48"/>
    </row>
    <row r="49" spans="1:21" ht="30.75" customHeight="1" x14ac:dyDescent="0.15">
      <c r="A49" s="48"/>
      <c r="B49" s="1214"/>
      <c r="C49" s="1215"/>
      <c r="D49" s="62"/>
      <c r="E49" s="1191" t="s">
        <v>16</v>
      </c>
      <c r="F49" s="1191"/>
      <c r="G49" s="1191"/>
      <c r="H49" s="1191"/>
      <c r="I49" s="1191"/>
      <c r="J49" s="1192"/>
      <c r="K49" s="63">
        <v>10</v>
      </c>
      <c r="L49" s="64">
        <v>10</v>
      </c>
      <c r="M49" s="64">
        <v>8</v>
      </c>
      <c r="N49" s="64">
        <v>6</v>
      </c>
      <c r="O49" s="65">
        <v>5</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v>1</v>
      </c>
      <c r="N50" s="64">
        <v>1</v>
      </c>
      <c r="O50" s="65">
        <v>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510</v>
      </c>
      <c r="L51" s="64" t="s">
        <v>510</v>
      </c>
      <c r="M51" s="64" t="s">
        <v>510</v>
      </c>
      <c r="N51" s="64" t="s">
        <v>510</v>
      </c>
      <c r="O51" s="65" t="s">
        <v>510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732</v>
      </c>
      <c r="L52" s="64">
        <v>698</v>
      </c>
      <c r="M52" s="64">
        <v>677</v>
      </c>
      <c r="N52" s="64">
        <v>663</v>
      </c>
      <c r="O52" s="65">
        <v>615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199</v>
      </c>
      <c r="L53" s="69">
        <v>213</v>
      </c>
      <c r="M53" s="69">
        <v>215</v>
      </c>
      <c r="N53" s="69">
        <v>245</v>
      </c>
      <c r="O53" s="70">
        <v>264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jBFemR6Jp1YeuwkGr+0OyLprSLkqFggZazowIeek0RzezdRvc6W2xqjg7DZgEXDUfKsvSzjpuw4an0c+Ao0NQ==" saltValue="4QViIrIz6h0mtn0ZUtyS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32" t="s">
        <v>32</v>
      </c>
      <c r="C41" s="1233"/>
      <c r="D41" s="105"/>
      <c r="E41" s="1234" t="s">
        <v>33</v>
      </c>
      <c r="F41" s="1234"/>
      <c r="G41" s="1234"/>
      <c r="H41" s="1235"/>
      <c r="I41" s="355">
        <v>5804</v>
      </c>
      <c r="J41" s="356">
        <v>5806</v>
      </c>
      <c r="K41" s="356">
        <v>6032</v>
      </c>
      <c r="L41" s="356">
        <v>5755</v>
      </c>
      <c r="M41" s="357">
        <v>5407</v>
      </c>
    </row>
    <row r="42" spans="2:13" ht="27.75" customHeight="1" x14ac:dyDescent="0.15">
      <c r="B42" s="1222"/>
      <c r="C42" s="1223"/>
      <c r="D42" s="106"/>
      <c r="E42" s="1226" t="s">
        <v>34</v>
      </c>
      <c r="F42" s="1226"/>
      <c r="G42" s="1226"/>
      <c r="H42" s="1227"/>
      <c r="I42" s="358" t="s">
        <v>510</v>
      </c>
      <c r="J42" s="359" t="s">
        <v>510</v>
      </c>
      <c r="K42" s="359" t="s">
        <v>510</v>
      </c>
      <c r="L42" s="359" t="s">
        <v>510</v>
      </c>
      <c r="M42" s="360" t="s">
        <v>510</v>
      </c>
    </row>
    <row r="43" spans="2:13" ht="27.75" customHeight="1" x14ac:dyDescent="0.15">
      <c r="B43" s="1222"/>
      <c r="C43" s="1223"/>
      <c r="D43" s="106"/>
      <c r="E43" s="1226" t="s">
        <v>35</v>
      </c>
      <c r="F43" s="1226"/>
      <c r="G43" s="1226"/>
      <c r="H43" s="1227"/>
      <c r="I43" s="358">
        <v>1312</v>
      </c>
      <c r="J43" s="359">
        <v>1211</v>
      </c>
      <c r="K43" s="359">
        <v>1091</v>
      </c>
      <c r="L43" s="359">
        <v>1012</v>
      </c>
      <c r="M43" s="360">
        <v>938</v>
      </c>
    </row>
    <row r="44" spans="2:13" ht="27.75" customHeight="1" x14ac:dyDescent="0.15">
      <c r="B44" s="1222"/>
      <c r="C44" s="1223"/>
      <c r="D44" s="106"/>
      <c r="E44" s="1226" t="s">
        <v>36</v>
      </c>
      <c r="F44" s="1226"/>
      <c r="G44" s="1226"/>
      <c r="H44" s="1227"/>
      <c r="I44" s="358">
        <v>33</v>
      </c>
      <c r="J44" s="359">
        <v>25</v>
      </c>
      <c r="K44" s="359">
        <v>17</v>
      </c>
      <c r="L44" s="359">
        <v>11</v>
      </c>
      <c r="M44" s="360">
        <v>6</v>
      </c>
    </row>
    <row r="45" spans="2:13" ht="27.75" customHeight="1" x14ac:dyDescent="0.15">
      <c r="B45" s="1222"/>
      <c r="C45" s="1223"/>
      <c r="D45" s="106"/>
      <c r="E45" s="1226" t="s">
        <v>37</v>
      </c>
      <c r="F45" s="1226"/>
      <c r="G45" s="1226"/>
      <c r="H45" s="1227"/>
      <c r="I45" s="358">
        <v>334</v>
      </c>
      <c r="J45" s="359">
        <v>289</v>
      </c>
      <c r="K45" s="359">
        <v>237</v>
      </c>
      <c r="L45" s="359">
        <v>220</v>
      </c>
      <c r="M45" s="360">
        <v>221</v>
      </c>
    </row>
    <row r="46" spans="2:13" ht="27.75" customHeight="1" x14ac:dyDescent="0.15">
      <c r="B46" s="1222"/>
      <c r="C46" s="1223"/>
      <c r="D46" s="107"/>
      <c r="E46" s="1226" t="s">
        <v>38</v>
      </c>
      <c r="F46" s="1226"/>
      <c r="G46" s="1226"/>
      <c r="H46" s="1227"/>
      <c r="I46" s="358" t="s">
        <v>510</v>
      </c>
      <c r="J46" s="359" t="s">
        <v>510</v>
      </c>
      <c r="K46" s="359" t="s">
        <v>510</v>
      </c>
      <c r="L46" s="359" t="s">
        <v>510</v>
      </c>
      <c r="M46" s="360" t="s">
        <v>510</v>
      </c>
    </row>
    <row r="47" spans="2:13" ht="27.75" customHeight="1" x14ac:dyDescent="0.15">
      <c r="B47" s="1222"/>
      <c r="C47" s="1223"/>
      <c r="D47" s="108"/>
      <c r="E47" s="1236" t="s">
        <v>39</v>
      </c>
      <c r="F47" s="1237"/>
      <c r="G47" s="1237"/>
      <c r="H47" s="1238"/>
      <c r="I47" s="358" t="s">
        <v>510</v>
      </c>
      <c r="J47" s="359" t="s">
        <v>510</v>
      </c>
      <c r="K47" s="359" t="s">
        <v>510</v>
      </c>
      <c r="L47" s="359" t="s">
        <v>510</v>
      </c>
      <c r="M47" s="360" t="s">
        <v>510</v>
      </c>
    </row>
    <row r="48" spans="2:13" ht="27.75" customHeight="1" x14ac:dyDescent="0.15">
      <c r="B48" s="1222"/>
      <c r="C48" s="1223"/>
      <c r="D48" s="106"/>
      <c r="E48" s="1226" t="s">
        <v>40</v>
      </c>
      <c r="F48" s="1226"/>
      <c r="G48" s="1226"/>
      <c r="H48" s="1227"/>
      <c r="I48" s="358" t="s">
        <v>510</v>
      </c>
      <c r="J48" s="359" t="s">
        <v>510</v>
      </c>
      <c r="K48" s="359" t="s">
        <v>510</v>
      </c>
      <c r="L48" s="359" t="s">
        <v>510</v>
      </c>
      <c r="M48" s="360" t="s">
        <v>510</v>
      </c>
    </row>
    <row r="49" spans="2:13" ht="27.75" customHeight="1" x14ac:dyDescent="0.15">
      <c r="B49" s="1224"/>
      <c r="C49" s="1225"/>
      <c r="D49" s="106"/>
      <c r="E49" s="1226" t="s">
        <v>41</v>
      </c>
      <c r="F49" s="1226"/>
      <c r="G49" s="1226"/>
      <c r="H49" s="1227"/>
      <c r="I49" s="358" t="s">
        <v>510</v>
      </c>
      <c r="J49" s="359" t="s">
        <v>510</v>
      </c>
      <c r="K49" s="359" t="s">
        <v>510</v>
      </c>
      <c r="L49" s="359" t="s">
        <v>510</v>
      </c>
      <c r="M49" s="360" t="s">
        <v>510</v>
      </c>
    </row>
    <row r="50" spans="2:13" ht="27.75" customHeight="1" x14ac:dyDescent="0.15">
      <c r="B50" s="1220" t="s">
        <v>42</v>
      </c>
      <c r="C50" s="1221"/>
      <c r="D50" s="109"/>
      <c r="E50" s="1226" t="s">
        <v>43</v>
      </c>
      <c r="F50" s="1226"/>
      <c r="G50" s="1226"/>
      <c r="H50" s="1227"/>
      <c r="I50" s="358">
        <v>1770</v>
      </c>
      <c r="J50" s="359">
        <v>1756</v>
      </c>
      <c r="K50" s="359">
        <v>1797</v>
      </c>
      <c r="L50" s="359">
        <v>2089</v>
      </c>
      <c r="M50" s="360">
        <v>2390</v>
      </c>
    </row>
    <row r="51" spans="2:13" ht="27.75" customHeight="1" x14ac:dyDescent="0.15">
      <c r="B51" s="1222"/>
      <c r="C51" s="1223"/>
      <c r="D51" s="106"/>
      <c r="E51" s="1226" t="s">
        <v>44</v>
      </c>
      <c r="F51" s="1226"/>
      <c r="G51" s="1226"/>
      <c r="H51" s="1227"/>
      <c r="I51" s="358">
        <v>469</v>
      </c>
      <c r="J51" s="359">
        <v>430</v>
      </c>
      <c r="K51" s="359">
        <v>398</v>
      </c>
      <c r="L51" s="359">
        <v>360</v>
      </c>
      <c r="M51" s="360">
        <v>320</v>
      </c>
    </row>
    <row r="52" spans="2:13" ht="27.75" customHeight="1" x14ac:dyDescent="0.15">
      <c r="B52" s="1224"/>
      <c r="C52" s="1225"/>
      <c r="D52" s="106"/>
      <c r="E52" s="1226" t="s">
        <v>45</v>
      </c>
      <c r="F52" s="1226"/>
      <c r="G52" s="1226"/>
      <c r="H52" s="1227"/>
      <c r="I52" s="358">
        <v>5031</v>
      </c>
      <c r="J52" s="359">
        <v>4979</v>
      </c>
      <c r="K52" s="359">
        <v>4983</v>
      </c>
      <c r="L52" s="359">
        <v>4841</v>
      </c>
      <c r="M52" s="360">
        <v>4584</v>
      </c>
    </row>
    <row r="53" spans="2:13" ht="27.75" customHeight="1" thickBot="1" x14ac:dyDescent="0.2">
      <c r="B53" s="1228" t="s">
        <v>46</v>
      </c>
      <c r="C53" s="1229"/>
      <c r="D53" s="110"/>
      <c r="E53" s="1230" t="s">
        <v>47</v>
      </c>
      <c r="F53" s="1230"/>
      <c r="G53" s="1230"/>
      <c r="H53" s="1231"/>
      <c r="I53" s="361">
        <v>214</v>
      </c>
      <c r="J53" s="362">
        <v>165</v>
      </c>
      <c r="K53" s="362">
        <v>198</v>
      </c>
      <c r="L53" s="362">
        <v>-292</v>
      </c>
      <c r="M53" s="363">
        <v>-722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oeeumbh+tMsrYGueD40qyYw1JT1kT7R9kRs4iEWP82MA3mEDndvORJ9zqQWMwOelzzIa8lRK5lK5mwIcsb9Qw==" saltValue="im8fjF4/ZZXyydgsN3mu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50</v>
      </c>
      <c r="D55" s="1247"/>
      <c r="E55" s="1248"/>
      <c r="F55" s="122">
        <v>551</v>
      </c>
      <c r="G55" s="122">
        <v>658</v>
      </c>
      <c r="H55" s="123">
        <v>864</v>
      </c>
    </row>
    <row r="56" spans="2:8" ht="52.5" customHeight="1" x14ac:dyDescent="0.15">
      <c r="B56" s="124"/>
      <c r="C56" s="1249" t="s">
        <v>51</v>
      </c>
      <c r="D56" s="1249"/>
      <c r="E56" s="1250"/>
      <c r="F56" s="125">
        <v>280</v>
      </c>
      <c r="G56" s="125">
        <v>280</v>
      </c>
      <c r="H56" s="126">
        <v>275</v>
      </c>
    </row>
    <row r="57" spans="2:8" ht="53.25" customHeight="1" x14ac:dyDescent="0.15">
      <c r="B57" s="124"/>
      <c r="C57" s="1251" t="s">
        <v>52</v>
      </c>
      <c r="D57" s="1251"/>
      <c r="E57" s="1252"/>
      <c r="F57" s="127">
        <v>966</v>
      </c>
      <c r="G57" s="127">
        <v>1151</v>
      </c>
      <c r="H57" s="128">
        <v>1251</v>
      </c>
    </row>
    <row r="58" spans="2:8" ht="45.75" customHeight="1" x14ac:dyDescent="0.15">
      <c r="B58" s="129"/>
      <c r="C58" s="1239" t="s">
        <v>583</v>
      </c>
      <c r="D58" s="1240"/>
      <c r="E58" s="1241"/>
      <c r="F58" s="130">
        <v>618</v>
      </c>
      <c r="G58" s="130">
        <v>795</v>
      </c>
      <c r="H58" s="131">
        <v>880</v>
      </c>
    </row>
    <row r="59" spans="2:8" ht="45.75" customHeight="1" x14ac:dyDescent="0.15">
      <c r="B59" s="129"/>
      <c r="C59" s="1239" t="s">
        <v>584</v>
      </c>
      <c r="D59" s="1240"/>
      <c r="E59" s="1241"/>
      <c r="F59" s="130">
        <v>340</v>
      </c>
      <c r="G59" s="130">
        <v>346</v>
      </c>
      <c r="H59" s="131">
        <v>352</v>
      </c>
    </row>
    <row r="60" spans="2:8" ht="45.75" customHeight="1" x14ac:dyDescent="0.15">
      <c r="B60" s="129"/>
      <c r="C60" s="1239" t="s">
        <v>585</v>
      </c>
      <c r="D60" s="1240"/>
      <c r="E60" s="1241"/>
      <c r="F60" s="130">
        <v>8</v>
      </c>
      <c r="G60" s="130">
        <v>10</v>
      </c>
      <c r="H60" s="131">
        <v>0</v>
      </c>
    </row>
    <row r="61" spans="2:8" ht="45.75" customHeight="1" x14ac:dyDescent="0.15">
      <c r="B61" s="129"/>
      <c r="C61" s="1239" t="s">
        <v>586</v>
      </c>
      <c r="D61" s="1240"/>
      <c r="E61" s="1241"/>
      <c r="F61" s="130">
        <v>0</v>
      </c>
      <c r="G61" s="130">
        <v>0</v>
      </c>
      <c r="H61" s="131">
        <v>19</v>
      </c>
    </row>
    <row r="62" spans="2:8" ht="45.75" customHeight="1" thickBot="1" x14ac:dyDescent="0.2">
      <c r="B62" s="132"/>
      <c r="C62" s="1242"/>
      <c r="D62" s="1243"/>
      <c r="E62" s="1244"/>
      <c r="F62" s="133"/>
      <c r="G62" s="133"/>
      <c r="H62" s="134"/>
    </row>
    <row r="63" spans="2:8" ht="52.5" customHeight="1" thickBot="1" x14ac:dyDescent="0.2">
      <c r="B63" s="135"/>
      <c r="C63" s="1245" t="s">
        <v>53</v>
      </c>
      <c r="D63" s="1245"/>
      <c r="E63" s="1246"/>
      <c r="F63" s="136">
        <v>1797</v>
      </c>
      <c r="G63" s="136">
        <v>2089</v>
      </c>
      <c r="H63" s="137">
        <v>2390</v>
      </c>
    </row>
    <row r="64" spans="2:8" x14ac:dyDescent="0.15"/>
  </sheetData>
  <sheetProtection algorithmName="SHA-512" hashValue="dpXDnVXDptVxcwmFidBr/UxPAJFGobnxBlwnRiH0AXq5D7GnCqEWu6hk30r/a1xBm+L27OFbcEF9ewsII5+aXA==" saltValue="+RNPFEaguVklCHlmJqcA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CB99-41CA-4FBD-B603-CCE94C567624}">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597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591</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552</v>
      </c>
      <c r="BQ50" s="1255"/>
      <c r="BR50" s="1255"/>
      <c r="BS50" s="1255"/>
      <c r="BT50" s="1255"/>
      <c r="BU50" s="1255"/>
      <c r="BV50" s="1255"/>
      <c r="BW50" s="1255"/>
      <c r="BX50" s="1255" t="s">
        <v>553</v>
      </c>
      <c r="BY50" s="1255"/>
      <c r="BZ50" s="1255"/>
      <c r="CA50" s="1255"/>
      <c r="CB50" s="1255"/>
      <c r="CC50" s="1255"/>
      <c r="CD50" s="1255"/>
      <c r="CE50" s="1255"/>
      <c r="CF50" s="1255" t="s">
        <v>554</v>
      </c>
      <c r="CG50" s="1255"/>
      <c r="CH50" s="1255"/>
      <c r="CI50" s="1255"/>
      <c r="CJ50" s="1255"/>
      <c r="CK50" s="1255"/>
      <c r="CL50" s="1255"/>
      <c r="CM50" s="1255"/>
      <c r="CN50" s="1255" t="s">
        <v>555</v>
      </c>
      <c r="CO50" s="1255"/>
      <c r="CP50" s="1255"/>
      <c r="CQ50" s="1255"/>
      <c r="CR50" s="1255"/>
      <c r="CS50" s="1255"/>
      <c r="CT50" s="1255"/>
      <c r="CU50" s="1255"/>
      <c r="CV50" s="1255" t="s">
        <v>556</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590</v>
      </c>
      <c r="AO51" s="1256"/>
      <c r="AP51" s="1256"/>
      <c r="AQ51" s="1256"/>
      <c r="AR51" s="1256"/>
      <c r="AS51" s="1256"/>
      <c r="AT51" s="1256"/>
      <c r="AU51" s="1256"/>
      <c r="AV51" s="1256"/>
      <c r="AW51" s="1256"/>
      <c r="AX51" s="1256"/>
      <c r="AY51" s="1256"/>
      <c r="AZ51" s="1256"/>
      <c r="BA51" s="1256"/>
      <c r="BB51" s="1256" t="s">
        <v>588</v>
      </c>
      <c r="BC51" s="1256"/>
      <c r="BD51" s="1256"/>
      <c r="BE51" s="1256"/>
      <c r="BF51" s="1256"/>
      <c r="BG51" s="1256"/>
      <c r="BH51" s="1256"/>
      <c r="BI51" s="1256"/>
      <c r="BJ51" s="1256"/>
      <c r="BK51" s="1256"/>
      <c r="BL51" s="1256"/>
      <c r="BM51" s="1256"/>
      <c r="BN51" s="1256"/>
      <c r="BO51" s="1256"/>
      <c r="BP51" s="1253">
        <v>7.9</v>
      </c>
      <c r="BQ51" s="1253"/>
      <c r="BR51" s="1253"/>
      <c r="BS51" s="1253"/>
      <c r="BT51" s="1253"/>
      <c r="BU51" s="1253"/>
      <c r="BV51" s="1253"/>
      <c r="BW51" s="1253"/>
      <c r="BX51" s="1253">
        <v>6</v>
      </c>
      <c r="BY51" s="1253"/>
      <c r="BZ51" s="1253"/>
      <c r="CA51" s="1253"/>
      <c r="CB51" s="1253"/>
      <c r="CC51" s="1253"/>
      <c r="CD51" s="1253"/>
      <c r="CE51" s="1253"/>
      <c r="CF51" s="1253">
        <v>6.9</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594</v>
      </c>
      <c r="BC53" s="1256"/>
      <c r="BD53" s="1256"/>
      <c r="BE53" s="1256"/>
      <c r="BF53" s="1256"/>
      <c r="BG53" s="1256"/>
      <c r="BH53" s="1256"/>
      <c r="BI53" s="1256"/>
      <c r="BJ53" s="1256"/>
      <c r="BK53" s="1256"/>
      <c r="BL53" s="1256"/>
      <c r="BM53" s="1256"/>
      <c r="BN53" s="1256"/>
      <c r="BO53" s="1256"/>
      <c r="BP53" s="1253">
        <v>69</v>
      </c>
      <c r="BQ53" s="1253"/>
      <c r="BR53" s="1253"/>
      <c r="BS53" s="1253"/>
      <c r="BT53" s="1253"/>
      <c r="BU53" s="1253"/>
      <c r="BV53" s="1253"/>
      <c r="BW53" s="1253"/>
      <c r="BX53" s="1253">
        <v>70.7</v>
      </c>
      <c r="BY53" s="1253"/>
      <c r="BZ53" s="1253"/>
      <c r="CA53" s="1253"/>
      <c r="CB53" s="1253"/>
      <c r="CC53" s="1253"/>
      <c r="CD53" s="1253"/>
      <c r="CE53" s="1253"/>
      <c r="CF53" s="1253">
        <v>71.3</v>
      </c>
      <c r="CG53" s="1253"/>
      <c r="CH53" s="1253"/>
      <c r="CI53" s="1253"/>
      <c r="CJ53" s="1253"/>
      <c r="CK53" s="1253"/>
      <c r="CL53" s="1253"/>
      <c r="CM53" s="1253"/>
      <c r="CN53" s="1253">
        <v>73.099999999999994</v>
      </c>
      <c r="CO53" s="1253"/>
      <c r="CP53" s="1253"/>
      <c r="CQ53" s="1253"/>
      <c r="CR53" s="1253"/>
      <c r="CS53" s="1253"/>
      <c r="CT53" s="1253"/>
      <c r="CU53" s="1253"/>
      <c r="CV53" s="1253">
        <v>74.599999999999994</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589</v>
      </c>
      <c r="AO55" s="1255"/>
      <c r="AP55" s="1255"/>
      <c r="AQ55" s="1255"/>
      <c r="AR55" s="1255"/>
      <c r="AS55" s="1255"/>
      <c r="AT55" s="1255"/>
      <c r="AU55" s="1255"/>
      <c r="AV55" s="1255"/>
      <c r="AW55" s="1255"/>
      <c r="AX55" s="1255"/>
      <c r="AY55" s="1255"/>
      <c r="AZ55" s="1255"/>
      <c r="BA55" s="1255"/>
      <c r="BB55" s="1256" t="s">
        <v>588</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594</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593</v>
      </c>
    </row>
    <row r="64" spans="1:109" ht="13.5" x14ac:dyDescent="0.15">
      <c r="B64" s="365"/>
      <c r="G64" s="380"/>
      <c r="I64" s="382"/>
      <c r="J64" s="382"/>
      <c r="K64" s="382"/>
      <c r="L64" s="382"/>
      <c r="M64" s="382"/>
      <c r="N64" s="381"/>
      <c r="AM64" s="380"/>
      <c r="AN64" s="380" t="s">
        <v>592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ustomHeight="1" x14ac:dyDescent="0.15">
      <c r="B65" s="365"/>
      <c r="AN65" s="1265" t="s">
        <v>596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591</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552</v>
      </c>
      <c r="BQ72" s="1255"/>
      <c r="BR72" s="1255"/>
      <c r="BS72" s="1255"/>
      <c r="BT72" s="1255"/>
      <c r="BU72" s="1255"/>
      <c r="BV72" s="1255"/>
      <c r="BW72" s="1255"/>
      <c r="BX72" s="1255" t="s">
        <v>553</v>
      </c>
      <c r="BY72" s="1255"/>
      <c r="BZ72" s="1255"/>
      <c r="CA72" s="1255"/>
      <c r="CB72" s="1255"/>
      <c r="CC72" s="1255"/>
      <c r="CD72" s="1255"/>
      <c r="CE72" s="1255"/>
      <c r="CF72" s="1255" t="s">
        <v>554</v>
      </c>
      <c r="CG72" s="1255"/>
      <c r="CH72" s="1255"/>
      <c r="CI72" s="1255"/>
      <c r="CJ72" s="1255"/>
      <c r="CK72" s="1255"/>
      <c r="CL72" s="1255"/>
      <c r="CM72" s="1255"/>
      <c r="CN72" s="1255" t="s">
        <v>555</v>
      </c>
      <c r="CO72" s="1255"/>
      <c r="CP72" s="1255"/>
      <c r="CQ72" s="1255"/>
      <c r="CR72" s="1255"/>
      <c r="CS72" s="1255"/>
      <c r="CT72" s="1255"/>
      <c r="CU72" s="1255"/>
      <c r="CV72" s="1255" t="s">
        <v>556</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590</v>
      </c>
      <c r="AO73" s="1256"/>
      <c r="AP73" s="1256"/>
      <c r="AQ73" s="1256"/>
      <c r="AR73" s="1256"/>
      <c r="AS73" s="1256"/>
      <c r="AT73" s="1256"/>
      <c r="AU73" s="1256"/>
      <c r="AV73" s="1256"/>
      <c r="AW73" s="1256"/>
      <c r="AX73" s="1256"/>
      <c r="AY73" s="1256"/>
      <c r="AZ73" s="1256"/>
      <c r="BA73" s="1256"/>
      <c r="BB73" s="1256" t="s">
        <v>588</v>
      </c>
      <c r="BC73" s="1256"/>
      <c r="BD73" s="1256"/>
      <c r="BE73" s="1256"/>
      <c r="BF73" s="1256"/>
      <c r="BG73" s="1256"/>
      <c r="BH73" s="1256"/>
      <c r="BI73" s="1256"/>
      <c r="BJ73" s="1256"/>
      <c r="BK73" s="1256"/>
      <c r="BL73" s="1256"/>
      <c r="BM73" s="1256"/>
      <c r="BN73" s="1256"/>
      <c r="BO73" s="1256"/>
      <c r="BP73" s="1253">
        <v>7.9</v>
      </c>
      <c r="BQ73" s="1253"/>
      <c r="BR73" s="1253"/>
      <c r="BS73" s="1253"/>
      <c r="BT73" s="1253"/>
      <c r="BU73" s="1253"/>
      <c r="BV73" s="1253"/>
      <c r="BW73" s="1253"/>
      <c r="BX73" s="1253">
        <v>6</v>
      </c>
      <c r="BY73" s="1253"/>
      <c r="BZ73" s="1253"/>
      <c r="CA73" s="1253"/>
      <c r="CB73" s="1253"/>
      <c r="CC73" s="1253"/>
      <c r="CD73" s="1253"/>
      <c r="CE73" s="1253"/>
      <c r="CF73" s="1253">
        <v>6.9</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587</v>
      </c>
      <c r="BC75" s="1256"/>
      <c r="BD75" s="1256"/>
      <c r="BE75" s="1256"/>
      <c r="BF75" s="1256"/>
      <c r="BG75" s="1256"/>
      <c r="BH75" s="1256"/>
      <c r="BI75" s="1256"/>
      <c r="BJ75" s="1256"/>
      <c r="BK75" s="1256"/>
      <c r="BL75" s="1256"/>
      <c r="BM75" s="1256"/>
      <c r="BN75" s="1256"/>
      <c r="BO75" s="1256"/>
      <c r="BP75" s="1253">
        <v>7.3</v>
      </c>
      <c r="BQ75" s="1253"/>
      <c r="BR75" s="1253"/>
      <c r="BS75" s="1253"/>
      <c r="BT75" s="1253"/>
      <c r="BU75" s="1253"/>
      <c r="BV75" s="1253"/>
      <c r="BW75" s="1253"/>
      <c r="BX75" s="1253">
        <v>7.1</v>
      </c>
      <c r="BY75" s="1253"/>
      <c r="BZ75" s="1253"/>
      <c r="CA75" s="1253"/>
      <c r="CB75" s="1253"/>
      <c r="CC75" s="1253"/>
      <c r="CD75" s="1253"/>
      <c r="CE75" s="1253"/>
      <c r="CF75" s="1253">
        <v>7.5</v>
      </c>
      <c r="CG75" s="1253"/>
      <c r="CH75" s="1253"/>
      <c r="CI75" s="1253"/>
      <c r="CJ75" s="1253"/>
      <c r="CK75" s="1253"/>
      <c r="CL75" s="1253"/>
      <c r="CM75" s="1253"/>
      <c r="CN75" s="1253">
        <v>7.7</v>
      </c>
      <c r="CO75" s="1253"/>
      <c r="CP75" s="1253"/>
      <c r="CQ75" s="1253"/>
      <c r="CR75" s="1253"/>
      <c r="CS75" s="1253"/>
      <c r="CT75" s="1253"/>
      <c r="CU75" s="1253"/>
      <c r="CV75" s="1253">
        <v>8</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589</v>
      </c>
      <c r="AO77" s="1255"/>
      <c r="AP77" s="1255"/>
      <c r="AQ77" s="1255"/>
      <c r="AR77" s="1255"/>
      <c r="AS77" s="1255"/>
      <c r="AT77" s="1255"/>
      <c r="AU77" s="1255"/>
      <c r="AV77" s="1255"/>
      <c r="AW77" s="1255"/>
      <c r="AX77" s="1255"/>
      <c r="AY77" s="1255"/>
      <c r="AZ77" s="1255"/>
      <c r="BA77" s="1255"/>
      <c r="BB77" s="1256" t="s">
        <v>588</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587</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6fYuZQd5NczsNVbvow6yFPr0JFSEWfIHY4taCgX8frqJBhLDxQOJfa0mz/2T8PM6eEmxqCEQsOp/P/m7+yROyQ==" saltValue="vAVLjPBW+rG0RCFOPtBq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1815-89A8-4930-8C49-08A3FD1A16E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37TRPISIQggYxrHxKJy7ZtkqkGlQVxOhMft0lyz9QG9ilCGpyewn04eFiScqgKgnOXtERbK7xNwXcWxHSa8JoQ==" saltValue="GKEYMCkuIqInsWIu7kA2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C05AB-C9EA-40ED-9C17-0F13187F062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HJUAZcWSdXh3y/JRD6gwQV8mbgm1pFicwKmRyx/RznsorsJwYCDn7EG77joKpnTA3oDJ70Wl7MPnyK0TgFwHOA==" saltValue="P93lzoPG0+o+TkVYsFj0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59827</v>
      </c>
      <c r="E3" s="156"/>
      <c r="F3" s="157">
        <v>167497</v>
      </c>
      <c r="G3" s="158"/>
      <c r="H3" s="159"/>
    </row>
    <row r="4" spans="1:8" x14ac:dyDescent="0.15">
      <c r="A4" s="160"/>
      <c r="B4" s="161"/>
      <c r="C4" s="162"/>
      <c r="D4" s="163">
        <v>33657</v>
      </c>
      <c r="E4" s="164"/>
      <c r="F4" s="165">
        <v>82571</v>
      </c>
      <c r="G4" s="166"/>
      <c r="H4" s="167"/>
    </row>
    <row r="5" spans="1:8" x14ac:dyDescent="0.15">
      <c r="A5" s="148" t="s">
        <v>544</v>
      </c>
      <c r="B5" s="153"/>
      <c r="C5" s="154"/>
      <c r="D5" s="155">
        <v>236081</v>
      </c>
      <c r="E5" s="156"/>
      <c r="F5" s="157">
        <v>190274</v>
      </c>
      <c r="G5" s="158"/>
      <c r="H5" s="159"/>
    </row>
    <row r="6" spans="1:8" x14ac:dyDescent="0.15">
      <c r="A6" s="160"/>
      <c r="B6" s="161"/>
      <c r="C6" s="162"/>
      <c r="D6" s="163">
        <v>78598</v>
      </c>
      <c r="E6" s="164"/>
      <c r="F6" s="165">
        <v>88584</v>
      </c>
      <c r="G6" s="166"/>
      <c r="H6" s="167"/>
    </row>
    <row r="7" spans="1:8" x14ac:dyDescent="0.15">
      <c r="A7" s="148" t="s">
        <v>545</v>
      </c>
      <c r="B7" s="153"/>
      <c r="C7" s="154"/>
      <c r="D7" s="155">
        <v>282741</v>
      </c>
      <c r="E7" s="156"/>
      <c r="F7" s="157">
        <v>200194</v>
      </c>
      <c r="G7" s="158"/>
      <c r="H7" s="159"/>
    </row>
    <row r="8" spans="1:8" x14ac:dyDescent="0.15">
      <c r="A8" s="160"/>
      <c r="B8" s="161"/>
      <c r="C8" s="162"/>
      <c r="D8" s="163">
        <v>148618</v>
      </c>
      <c r="E8" s="164"/>
      <c r="F8" s="165">
        <v>106422</v>
      </c>
      <c r="G8" s="166"/>
      <c r="H8" s="167"/>
    </row>
    <row r="9" spans="1:8" x14ac:dyDescent="0.15">
      <c r="A9" s="148" t="s">
        <v>546</v>
      </c>
      <c r="B9" s="153"/>
      <c r="C9" s="154"/>
      <c r="D9" s="155">
        <v>104394</v>
      </c>
      <c r="E9" s="156"/>
      <c r="F9" s="157">
        <v>196914</v>
      </c>
      <c r="G9" s="158"/>
      <c r="H9" s="159"/>
    </row>
    <row r="10" spans="1:8" x14ac:dyDescent="0.15">
      <c r="A10" s="160"/>
      <c r="B10" s="161"/>
      <c r="C10" s="162"/>
      <c r="D10" s="163">
        <v>59028</v>
      </c>
      <c r="E10" s="164"/>
      <c r="F10" s="165">
        <v>98966</v>
      </c>
      <c r="G10" s="166"/>
      <c r="H10" s="167"/>
    </row>
    <row r="11" spans="1:8" x14ac:dyDescent="0.15">
      <c r="A11" s="148" t="s">
        <v>547</v>
      </c>
      <c r="B11" s="153"/>
      <c r="C11" s="154"/>
      <c r="D11" s="155">
        <v>413613</v>
      </c>
      <c r="E11" s="156"/>
      <c r="F11" s="157">
        <v>204757</v>
      </c>
      <c r="G11" s="158"/>
      <c r="H11" s="159"/>
    </row>
    <row r="12" spans="1:8" x14ac:dyDescent="0.15">
      <c r="A12" s="160"/>
      <c r="B12" s="161"/>
      <c r="C12" s="168"/>
      <c r="D12" s="163">
        <v>37855</v>
      </c>
      <c r="E12" s="164"/>
      <c r="F12" s="165">
        <v>106071</v>
      </c>
      <c r="G12" s="166"/>
      <c r="H12" s="167"/>
    </row>
    <row r="13" spans="1:8" x14ac:dyDescent="0.15">
      <c r="A13" s="148"/>
      <c r="B13" s="153"/>
      <c r="C13" s="169"/>
      <c r="D13" s="170">
        <v>219331</v>
      </c>
      <c r="E13" s="171"/>
      <c r="F13" s="172">
        <v>191927</v>
      </c>
      <c r="G13" s="173"/>
      <c r="H13" s="159"/>
    </row>
    <row r="14" spans="1:8" x14ac:dyDescent="0.15">
      <c r="A14" s="160"/>
      <c r="B14" s="161"/>
      <c r="C14" s="162"/>
      <c r="D14" s="163">
        <v>71551</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2.39</v>
      </c>
      <c r="C19" s="174">
        <f>ROUND(VALUE(SUBSTITUTE(実質収支比率等に係る経年分析!G$48,"▲","-")),2)</f>
        <v>2.7</v>
      </c>
      <c r="D19" s="174">
        <f>ROUND(VALUE(SUBSTITUTE(実質収支比率等に係る経年分析!H$48,"▲","-")),2)</f>
        <v>2.52</v>
      </c>
      <c r="E19" s="174">
        <f>ROUND(VALUE(SUBSTITUTE(実質収支比率等に係る経年分析!I$48,"▲","-")),2)</f>
        <v>3.23</v>
      </c>
      <c r="F19" s="174">
        <f>ROUND(VALUE(SUBSTITUTE(実質収支比率等に係る経年分析!J$48,"▲","-")),2)</f>
        <v>2.88</v>
      </c>
    </row>
    <row r="20" spans="1:11" x14ac:dyDescent="0.15">
      <c r="A20" s="174" t="s">
        <v>57</v>
      </c>
      <c r="B20" s="174">
        <f>ROUND(VALUE(SUBSTITUTE(実質収支比率等に係る経年分析!F$47,"▲","-")),2)</f>
        <v>18.899999999999999</v>
      </c>
      <c r="C20" s="174">
        <f>ROUND(VALUE(SUBSTITUTE(実質収支比率等に係る経年分析!G$47,"▲","-")),2)</f>
        <v>16.11</v>
      </c>
      <c r="D20" s="174">
        <f>ROUND(VALUE(SUBSTITUTE(実質収支比率等に係る経年分析!H$47,"▲","-")),2)</f>
        <v>15.94</v>
      </c>
      <c r="E20" s="174">
        <f>ROUND(VALUE(SUBSTITUTE(実質収支比率等に係る経年分析!I$47,"▲","-")),2)</f>
        <v>17.7</v>
      </c>
      <c r="F20" s="174">
        <f>ROUND(VALUE(SUBSTITUTE(実質収支比率等に係る経年分析!J$47,"▲","-")),2)</f>
        <v>24.02</v>
      </c>
    </row>
    <row r="21" spans="1:11" x14ac:dyDescent="0.15">
      <c r="A21" s="174" t="s">
        <v>58</v>
      </c>
      <c r="B21" s="174">
        <f>IF(ISNUMBER(VALUE(SUBSTITUTE(実質収支比率等に係る経年分析!F$49,"▲","-"))),ROUND(VALUE(SUBSTITUTE(実質収支比率等に係る経年分析!F$49,"▲","-")),2),NA())</f>
        <v>-10.88</v>
      </c>
      <c r="C21" s="174">
        <f>IF(ISNUMBER(VALUE(SUBSTITUTE(実質収支比率等に係る経年分析!G$49,"▲","-"))),ROUND(VALUE(SUBSTITUTE(実質収支比率等に係る経年分析!G$49,"▲","-")),2),NA())</f>
        <v>-2.4</v>
      </c>
      <c r="D21" s="174">
        <f>IF(ISNUMBER(VALUE(SUBSTITUTE(実質収支比率等に係る経年分析!H$49,"▲","-"))),ROUND(VALUE(SUBSTITUTE(実質収支比率等に係る経年分析!H$49,"▲","-")),2),NA())</f>
        <v>-0.01</v>
      </c>
      <c r="E21" s="174">
        <f>IF(ISNUMBER(VALUE(SUBSTITUTE(実質収支比率等に係る経年分析!I$49,"▲","-"))),ROUND(VALUE(SUBSTITUTE(実質収支比率等に係る経年分析!I$49,"▲","-")),2),NA())</f>
        <v>3.75</v>
      </c>
      <c r="F21" s="174">
        <f>IF(ISNUMBER(VALUE(SUBSTITUTE(実質収支比率等に係る経年分析!J$49,"▲","-"))),ROUND(VALUE(SUBSTITUTE(実質収支比率等に係る経年分析!J$49,"▲","-")),2),NA())</f>
        <v>5.28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介護サービス特別会計事業勘定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0.15</v>
      </c>
    </row>
    <row r="35" spans="1:16" x14ac:dyDescent="0.15">
      <c r="A35" s="175" t="str">
        <f>IF(連結実質赤字比率に係る赤字・黒字の構成分析!C$35="",NA(),連結実質赤字比率に係る赤字・黒字の構成分析!C$35)</f>
        <v>国民健康保険診療所事業特別会計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2.5099999999999998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732</v>
      </c>
      <c r="E42" s="176"/>
      <c r="F42" s="176"/>
      <c r="G42" s="176">
        <f>'実質公債費比率（分子）の構造'!L$52</f>
        <v>698</v>
      </c>
      <c r="H42" s="176"/>
      <c r="I42" s="176"/>
      <c r="J42" s="176">
        <f>'実質公債費比率（分子）の構造'!M$52</f>
        <v>677</v>
      </c>
      <c r="K42" s="176"/>
      <c r="L42" s="176"/>
      <c r="M42" s="176">
        <f>'実質公債費比率（分子）の構造'!N$52</f>
        <v>663</v>
      </c>
      <c r="N42" s="176"/>
      <c r="O42" s="176"/>
      <c r="P42" s="176">
        <f>'実質公債費比率（分子）の構造'!O$52</f>
        <v>615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68</v>
      </c>
      <c r="B45" s="176">
        <f>'実質公債費比率（分子）の構造'!K$49</f>
        <v>10</v>
      </c>
      <c r="C45" s="176"/>
      <c r="D45" s="176"/>
      <c r="E45" s="176">
        <f>'実質公債費比率（分子）の構造'!L$49</f>
        <v>10</v>
      </c>
      <c r="F45" s="176"/>
      <c r="G45" s="176"/>
      <c r="H45" s="176">
        <f>'実質公債費比率（分子）の構造'!M$49</f>
        <v>8</v>
      </c>
      <c r="I45" s="176"/>
      <c r="J45" s="176"/>
      <c r="K45" s="176">
        <f>'実質公債費比率（分子）の構造'!N$49</f>
        <v>6</v>
      </c>
      <c r="L45" s="176"/>
      <c r="M45" s="176"/>
      <c r="N45" s="176">
        <f>'実質公債費比率（分子）の構造'!O$49</f>
        <v>5</v>
      </c>
      <c r="O45" s="176"/>
      <c r="P45" s="176"/>
    </row>
    <row r="46" spans="1:16" x14ac:dyDescent="0.15">
      <c r="A46" s="176" t="s">
        <v>69</v>
      </c>
      <c r="B46" s="176">
        <f>'実質公債費比率（分子）の構造'!K$48</f>
        <v>135</v>
      </c>
      <c r="C46" s="176"/>
      <c r="D46" s="176"/>
      <c r="E46" s="176">
        <f>'実質公債費比率（分子）の構造'!L$48</f>
        <v>129</v>
      </c>
      <c r="F46" s="176"/>
      <c r="G46" s="176"/>
      <c r="H46" s="176">
        <f>'実質公債費比率（分子）の構造'!M$48</f>
        <v>123</v>
      </c>
      <c r="I46" s="176"/>
      <c r="J46" s="176"/>
      <c r="K46" s="176">
        <f>'実質公債費比率（分子）の構造'!N$48</f>
        <v>133</v>
      </c>
      <c r="L46" s="176"/>
      <c r="M46" s="176"/>
      <c r="N46" s="176">
        <f>'実質公債費比率（分子）の構造'!O$48</f>
        <v>133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785</v>
      </c>
      <c r="C49" s="176"/>
      <c r="D49" s="176"/>
      <c r="E49" s="176">
        <f>'実質公債費比率（分子）の構造'!L$45</f>
        <v>771</v>
      </c>
      <c r="F49" s="176"/>
      <c r="G49" s="176"/>
      <c r="H49" s="176">
        <f>'実質公債費比率（分子）の構造'!M$45</f>
        <v>760</v>
      </c>
      <c r="I49" s="176"/>
      <c r="J49" s="176"/>
      <c r="K49" s="176">
        <f>'実質公債費比率（分子）の構造'!N$45</f>
        <v>768</v>
      </c>
      <c r="L49" s="176"/>
      <c r="M49" s="176"/>
      <c r="N49" s="176">
        <f>'実質公債費比率（分子）の構造'!O$45</f>
        <v>740</v>
      </c>
      <c r="O49" s="176"/>
      <c r="P49" s="176"/>
    </row>
    <row r="50" spans="1:16" x14ac:dyDescent="0.15">
      <c r="A50" s="176" t="s">
        <v>73</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213</v>
      </c>
      <c r="G50" s="176" t="e">
        <f>NA()</f>
        <v>#N/A</v>
      </c>
      <c r="H50" s="176" t="e">
        <f>NA()</f>
        <v>#N/A</v>
      </c>
      <c r="I50" s="176">
        <f>IF(ISNUMBER('実質公債費比率（分子）の構造'!M$53),'実質公債費比率（分子）の構造'!M$53,NA())</f>
        <v>215</v>
      </c>
      <c r="J50" s="176" t="e">
        <f>NA()</f>
        <v>#N/A</v>
      </c>
      <c r="K50" s="176" t="e">
        <f>NA()</f>
        <v>#N/A</v>
      </c>
      <c r="L50" s="176">
        <f>IF(ISNUMBER('実質公債費比率（分子）の構造'!N$53),'実質公債費比率（分子）の構造'!N$53,NA())</f>
        <v>245</v>
      </c>
      <c r="M50" s="176" t="e">
        <f>NA()</f>
        <v>#N/A</v>
      </c>
      <c r="N50" s="176" t="e">
        <f>NA()</f>
        <v>#N/A</v>
      </c>
      <c r="O50" s="176">
        <f>IF(ISNUMBER('実質公債費比率（分子）の構造'!O$53),'実質公債費比率（分子）の構造'!O$53,NA())</f>
        <v>264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5031</v>
      </c>
      <c r="E56" s="175"/>
      <c r="F56" s="175"/>
      <c r="G56" s="175">
        <f>'将来負担比率（分子）の構造'!J$52</f>
        <v>4979</v>
      </c>
      <c r="H56" s="175"/>
      <c r="I56" s="175"/>
      <c r="J56" s="175">
        <f>'将来負担比率（分子）の構造'!K$52</f>
        <v>4983</v>
      </c>
      <c r="K56" s="175"/>
      <c r="L56" s="175"/>
      <c r="M56" s="175">
        <f>'将来負担比率（分子）の構造'!L$52</f>
        <v>4841</v>
      </c>
      <c r="N56" s="175"/>
      <c r="O56" s="175"/>
      <c r="P56" s="175">
        <f>'将来負担比率（分子）の構造'!M$52</f>
        <v>4584</v>
      </c>
    </row>
    <row r="57" spans="1:16" x14ac:dyDescent="0.15">
      <c r="A57" s="175" t="s">
        <v>44</v>
      </c>
      <c r="B57" s="175"/>
      <c r="C57" s="175"/>
      <c r="D57" s="175">
        <f>'将来負担比率（分子）の構造'!I$51</f>
        <v>469</v>
      </c>
      <c r="E57" s="175"/>
      <c r="F57" s="175"/>
      <c r="G57" s="175">
        <f>'将来負担比率（分子）の構造'!J$51</f>
        <v>430</v>
      </c>
      <c r="H57" s="175"/>
      <c r="I57" s="175"/>
      <c r="J57" s="175">
        <f>'将来負担比率（分子）の構造'!K$51</f>
        <v>398</v>
      </c>
      <c r="K57" s="175"/>
      <c r="L57" s="175"/>
      <c r="M57" s="175">
        <f>'将来負担比率（分子）の構造'!L$51</f>
        <v>360</v>
      </c>
      <c r="N57" s="175"/>
      <c r="O57" s="175"/>
      <c r="P57" s="175">
        <f>'将来負担比率（分子）の構造'!M$51</f>
        <v>320</v>
      </c>
    </row>
    <row r="58" spans="1:16" x14ac:dyDescent="0.15">
      <c r="A58" s="175" t="s">
        <v>43</v>
      </c>
      <c r="B58" s="175"/>
      <c r="C58" s="175"/>
      <c r="D58" s="175">
        <f>'将来負担比率（分子）の構造'!I$50</f>
        <v>1770</v>
      </c>
      <c r="E58" s="175"/>
      <c r="F58" s="175"/>
      <c r="G58" s="175">
        <f>'将来負担比率（分子）の構造'!J$50</f>
        <v>1756</v>
      </c>
      <c r="H58" s="175"/>
      <c r="I58" s="175"/>
      <c r="J58" s="175">
        <f>'将来負担比率（分子）の構造'!K$50</f>
        <v>1797</v>
      </c>
      <c r="K58" s="175"/>
      <c r="L58" s="175"/>
      <c r="M58" s="175">
        <f>'将来負担比率（分子）の構造'!L$50</f>
        <v>2089</v>
      </c>
      <c r="N58" s="175"/>
      <c r="O58" s="175"/>
      <c r="P58" s="175">
        <f>'将来負担比率（分子）の構造'!M$50</f>
        <v>2390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334</v>
      </c>
      <c r="C62" s="175"/>
      <c r="D62" s="175"/>
      <c r="E62" s="175">
        <f>'将来負担比率（分子）の構造'!J$45</f>
        <v>289</v>
      </c>
      <c r="F62" s="175"/>
      <c r="G62" s="175"/>
      <c r="H62" s="175">
        <f>'将来負担比率（分子）の構造'!K$45</f>
        <v>237</v>
      </c>
      <c r="I62" s="175"/>
      <c r="J62" s="175"/>
      <c r="K62" s="175">
        <f>'将来負担比率（分子）の構造'!L$45</f>
        <v>220</v>
      </c>
      <c r="L62" s="175"/>
      <c r="M62" s="175"/>
      <c r="N62" s="175">
        <f>'将来負担比率（分子）の構造'!M$45</f>
        <v>221</v>
      </c>
      <c r="O62" s="175"/>
      <c r="P62" s="175"/>
    </row>
    <row r="63" spans="1:16" x14ac:dyDescent="0.15">
      <c r="A63" s="175" t="s">
        <v>36</v>
      </c>
      <c r="B63" s="175">
        <f>'将来負担比率（分子）の構造'!I$44</f>
        <v>33</v>
      </c>
      <c r="C63" s="175"/>
      <c r="D63" s="175"/>
      <c r="E63" s="175">
        <f>'将来負担比率（分子）の構造'!J$44</f>
        <v>25</v>
      </c>
      <c r="F63" s="175"/>
      <c r="G63" s="175"/>
      <c r="H63" s="175">
        <f>'将来負担比率（分子）の構造'!K$44</f>
        <v>17</v>
      </c>
      <c r="I63" s="175"/>
      <c r="J63" s="175"/>
      <c r="K63" s="175">
        <f>'将来負担比率（分子）の構造'!L$44</f>
        <v>11</v>
      </c>
      <c r="L63" s="175"/>
      <c r="M63" s="175"/>
      <c r="N63" s="175">
        <f>'将来負担比率（分子）の構造'!M$44</f>
        <v>6</v>
      </c>
      <c r="O63" s="175"/>
      <c r="P63" s="175"/>
    </row>
    <row r="64" spans="1:16" x14ac:dyDescent="0.15">
      <c r="A64" s="175" t="s">
        <v>35</v>
      </c>
      <c r="B64" s="175">
        <f>'将来負担比率（分子）の構造'!I$43</f>
        <v>1312</v>
      </c>
      <c r="C64" s="175"/>
      <c r="D64" s="175"/>
      <c r="E64" s="175">
        <f>'将来負担比率（分子）の構造'!J$43</f>
        <v>1211</v>
      </c>
      <c r="F64" s="175"/>
      <c r="G64" s="175"/>
      <c r="H64" s="175">
        <f>'将来負担比率（分子）の構造'!K$43</f>
        <v>1091</v>
      </c>
      <c r="I64" s="175"/>
      <c r="J64" s="175"/>
      <c r="K64" s="175">
        <f>'将来負担比率（分子）の構造'!L$43</f>
        <v>1012</v>
      </c>
      <c r="L64" s="175"/>
      <c r="M64" s="175"/>
      <c r="N64" s="175">
        <f>'将来負担比率（分子）の構造'!M$43</f>
        <v>938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5804</v>
      </c>
      <c r="C66" s="175"/>
      <c r="D66" s="175"/>
      <c r="E66" s="175">
        <f>'将来負担比率（分子）の構造'!J$41</f>
        <v>5806</v>
      </c>
      <c r="F66" s="175"/>
      <c r="G66" s="175"/>
      <c r="H66" s="175">
        <f>'将来負担比率（分子）の構造'!K$41</f>
        <v>6032</v>
      </c>
      <c r="I66" s="175"/>
      <c r="J66" s="175"/>
      <c r="K66" s="175">
        <f>'将来負担比率（分子）の構造'!L$41</f>
        <v>5755</v>
      </c>
      <c r="L66" s="175"/>
      <c r="M66" s="175"/>
      <c r="N66" s="175">
        <f>'将来負担比率（分子）の構造'!M$41</f>
        <v>5407</v>
      </c>
      <c r="O66" s="175"/>
      <c r="P66" s="175"/>
    </row>
    <row r="67" spans="1:16" x14ac:dyDescent="0.15">
      <c r="A67" s="175" t="s">
        <v>77</v>
      </c>
      <c r="B67" s="175" t="e">
        <f>NA()</f>
        <v>#N/A</v>
      </c>
      <c r="C67" s="175">
        <f>IF(ISNUMBER('将来負担比率（分子）の構造'!I$53), IF('将来負担比率（分子）の構造'!I$53 &lt; 0, 0, '将来負担比率（分子）の構造'!I$53), NA())</f>
        <v>214</v>
      </c>
      <c r="D67" s="175" t="e">
        <f>NA()</f>
        <v>#N/A</v>
      </c>
      <c r="E67" s="175" t="e">
        <f>NA()</f>
        <v>#N/A</v>
      </c>
      <c r="F67" s="175">
        <f>IF(ISNUMBER('将来負担比率（分子）の構造'!J$53), IF('将来負担比率（分子）の構造'!J$53 &lt; 0, 0, '将来負担比率（分子）の構造'!J$53), NA())</f>
        <v>165</v>
      </c>
      <c r="G67" s="175" t="e">
        <f>NA()</f>
        <v>#N/A</v>
      </c>
      <c r="H67" s="175" t="e">
        <f>NA()</f>
        <v>#N/A</v>
      </c>
      <c r="I67" s="175">
        <f>IF(ISNUMBER('将来負担比率（分子）の構造'!K$53), IF('将来負担比率（分子）の構造'!K$53 &lt; 0, 0, '将来負担比率（分子）の構造'!K$53), NA())</f>
        <v>198</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551</v>
      </c>
      <c r="C72" s="179">
        <f>基金残高に係る経年分析!G55</f>
        <v>658</v>
      </c>
      <c r="D72" s="179">
        <f>基金残高に係る経年分析!H55</f>
        <v>864</v>
      </c>
    </row>
    <row r="73" spans="1:16" x14ac:dyDescent="0.15">
      <c r="A73" s="178" t="s">
        <v>80</v>
      </c>
      <c r="B73" s="179">
        <f>基金残高に係る経年分析!F56</f>
        <v>280</v>
      </c>
      <c r="C73" s="179">
        <f>基金残高に係る経年分析!G56</f>
        <v>280</v>
      </c>
      <c r="D73" s="179">
        <f>基金残高に係る経年分析!H56</f>
        <v>275</v>
      </c>
    </row>
    <row r="74" spans="1:16" x14ac:dyDescent="0.15">
      <c r="A74" s="178" t="s">
        <v>81</v>
      </c>
      <c r="B74" s="179">
        <f>基金残高に係る経年分析!F57</f>
        <v>966</v>
      </c>
      <c r="C74" s="179">
        <f>基金残高に係る経年分析!G57</f>
        <v>1151</v>
      </c>
      <c r="D74" s="179">
        <f>基金残高に係る経年分析!H57</f>
        <v>1251</v>
      </c>
    </row>
  </sheetData>
  <sheetProtection algorithmName="SHA-512" hashValue="zDoXXB3795WF0o3c80H1IRxrZ+HcL4ocf3qDDCVnSpMBWjtU8nqiMTZRDAa1iCkYjbDxRl+oJ1pYtntvx4StcA==" saltValue="3kFKBUvBcIcvauvfGqQ5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2024-03-14T00:50:09Z</dcterms:created>
  <dcterms:modified xsi:type="dcterms:W3CDTF">2025-03-07T02:55:57Z</dcterms:modified>
  <cp:category/>
</cp:coreProperties>
</file>