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F:\フォルダ\調査回答\R5年度\0322\"/>
    </mc:Choice>
  </mc:AlternateContent>
  <xr:revisionPtr revIDLastSave="0" documentId="13_ncr:1_{8634A240-3342-4435-B72D-3EA465096A57}" xr6:coauthVersionLast="43" xr6:coauthVersionMax="43"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AM35" i="10"/>
  <c r="CO34" i="10"/>
  <c r="CO35" i="10" s="1"/>
  <c r="BW34" i="10"/>
  <c r="BW35" i="10" s="1"/>
  <c r="BW36" i="10" s="1"/>
  <c r="BW37" i="10" s="1"/>
  <c r="BW38" i="10" s="1"/>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BE34" i="10" l="1"/>
  <c r="BE35" i="10" s="1"/>
</calcChain>
</file>

<file path=xl/sharedStrings.xml><?xml version="1.0" encoding="utf-8"?>
<sst xmlns="http://schemas.openxmlformats.org/spreadsheetml/2006/main" count="1098" uniqueCount="587">
  <si>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</si>
  <si>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</si>
  <si>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</si>
  <si>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</si>
  <si>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</si>
  <si>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</si>
  <si>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</si>
  <si>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</si>
  <si>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</si>
  <si>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</si>
  <si>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</si>
  <si>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</si>
  <si>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</si>
  <si>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</si>
  <si>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</si>
  <si>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</si>
  <si>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</si>
  <si>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</si>
  <si>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</si>
  <si>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</si>
  <si>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</si>
  <si>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</si>
  <si>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</si>
  <si>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</si>
  <si>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</si>
  <si>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</si>
  <si>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</si>
  <si>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</si>
  <si>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</si>
  <si>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</si>
  <si>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</si>
  <si>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</si>
  <si>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</si>
  <si>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</si>
  <si>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</si>
  <si>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</si>
  <si>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</si>
  <si>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</si>
  <si>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</si>
  <si>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</si>
  <si>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</si>
  <si>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</si>
  <si>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</si>
  <si>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</si>
  <si>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</si>
  <si>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</si>
  <si>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</si>
  <si>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</si>
  <si>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</si>
  <si>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</si>
  <si>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</si>
  <si>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</si>
  <si>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</si>
  <si>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</si>
  <si>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</si>
  <si>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</si>
  <si>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</si>
  <si>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</si>
  <si>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</si>
  <si>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</si>
  <si>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</si>
  <si>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</si>
  <si>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</si>
  <si>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</si>
  <si>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</si>
  <si>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</si>
  <si>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</si>
  <si>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</si>
  <si>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</si>
  <si>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</si>
  <si>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</si>
  <si>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</si>
  <si>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</si>
  <si>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</si>
  <si>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</si>
  <si>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</si>
  <si>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</si>
  <si>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</si>
  <si>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</si>
  <si>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</si>
  <si>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</si>
  <si>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</si>
  <si>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</si>
  <si>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</si>
  <si>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</si>
  <si>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</si>
  <si>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</si>
  <si>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</si>
  <si>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</si>
  <si>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</si>
  <si>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</si>
  <si>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</si>
  <si>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</si>
  <si>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</si>
  <si>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</si>
  <si>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</si>
  <si>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</si>
  <si>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</si>
  <si>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</si>
  <si>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</si>
  <si>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新冠町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</si>
  <si>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</si>
  <si>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</si>
  <si>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</si>
  <si>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</si>
  <si>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</si>
  <si>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</si>
  <si>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</si>
  <si>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</si>
  <si>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</si>
  <si>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</si>
  <si>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</si>
  <si>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</si>
  <si>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</si>
  <si>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</si>
  <si>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</si>
  <si>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</si>
  <si>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</si>
  <si>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</si>
  <si>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</si>
  <si>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</si>
  <si>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</si>
  <si>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</si>
  <si>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</si>
  <si>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</si>
  <si>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</si>
  <si>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</si>
  <si>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</si>
  <si>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</si>
  <si>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</si>
  <si>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</si>
  <si>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</si>
  <si>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</si>
  <si>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</si>
  <si>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</si>
  <si>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</si>
  <si>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</si>
  <si>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</si>
  <si>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</si>
  <si>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</si>
  <si>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</si>
  <si>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</si>
  <si>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</si>
  <si>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</si>
  <si>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</si>
  <si>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</si>
  <si>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</si>
  <si>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</si>
  <si>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</si>
  <si>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</si>
  <si>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</si>
  <si>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</si>
  <si>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</si>
  <si>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</si>
  <si>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</si>
  <si>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</si>
  <si>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</si>
  <si>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</si>
  <si>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</si>
  <si>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</si>
  <si>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</si>
  <si>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</si>
  <si>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</si>
  <si>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</si>
  <si>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</si>
  <si>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</si>
  <si>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</si>
  <si>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</si>
  <si>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</si>
  <si>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</si>
  <si>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</si>
  <si>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</si>
  <si>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</si>
  <si>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</si>
  <si>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</si>
  <si>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</si>
  <si>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</si>
  <si>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</si>
  <si>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</si>
  <si>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</si>
  <si>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</si>
  <si>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</si>
  <si>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</si>
  <si>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</si>
  <si>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</si>
  <si>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</si>
  <si>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</si>
  <si>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</si>
  <si>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</si>
  <si>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</si>
  <si>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</si>
  <si>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</si>
  <si>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</si>
  <si>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</si>
  <si>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</si>
  <si>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</si>
  <si>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</si>
  <si>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</si>
  <si>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</si>
  <si>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</si>
  <si>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</si>
  <si>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</si>
  <si>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</si>
  <si>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</si>
  <si>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</si>
  <si>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</si>
  <si>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</si>
  <si>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</si>
  <si>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</si>
  <si>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</si>
  <si>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</si>
  <si>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</si>
  <si>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</si>
  <si>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</si>
  <si>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</si>
  <si>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</si>
  <si>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</si>
  <si>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</si>
  <si>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</si>
  <si>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</si>
  <si>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</si>
  <si>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</si>
  <si>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北海道新冠町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</si>
  <si>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</si>
  <si>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</si>
  <si>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</si>
  <si>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</si>
  <si>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</si>
  <si>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</si>
  <si>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</si>
  <si>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</si>
  <si>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</si>
  <si>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</si>
  <si>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</si>
  <si>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</si>
  <si>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</si>
  <si>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</si>
  <si>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</si>
  <si>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</si>
  <si>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</si>
  <si>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</si>
  <si>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</si>
  <si>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</si>
  <si>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</si>
  <si>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</si>
  <si>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</si>
  <si>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</si>
  <si>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</si>
  <si>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</si>
  <si>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</si>
  <si>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</si>
  <si>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</si>
  <si>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</si>
  <si>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</si>
  <si>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</si>
  <si>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</si>
  <si>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</si>
  <si>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</si>
  <si>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</si>
  <si>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</si>
  <si>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</si>
  <si>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</si>
  <si>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</si>
  <si>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</si>
  <si>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</si>
  <si>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</si>
  <si>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</si>
  <si>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</si>
  <si>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</si>
  <si>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</si>
  <si>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</si>
  <si>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</si>
  <si>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</si>
  <si>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</si>
  <si>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</si>
  <si>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</si>
  <si>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</si>
  <si>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</si>
  <si>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</si>
  <si>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</si>
  <si>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</si>
  <si>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</si>
  <si>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</si>
  <si>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</si>
  <si>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</si>
  <si>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</si>
  <si>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</si>
  <si>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</si>
  <si>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</si>
  <si>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</si>
  <si>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</si>
  <si>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</si>
  <si>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</si>
  <si>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</si>
  <si>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</si>
  <si>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</si>
  <si>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</si>
  <si>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</si>
  <si>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</si>
  <si>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</si>
  <si>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</si>
  <si>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</si>
  <si>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</si>
  <si>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</si>
  <si>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</si>
  <si>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</si>
  <si>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</si>
  <si>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</si>
  <si>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</si>
  <si>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</si>
  <si>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</si>
  <si>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</si>
  <si>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</si>
  <si>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</si>
  <si>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</si>
  <si>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</si>
  <si>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</si>
  <si>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</si>
  <si>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</si>
  <si>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</si>
  <si>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</si>
  <si>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</si>
  <si>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</si>
  <si>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</si>
  <si>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</si>
  <si>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</si>
  <si>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</si>
  <si>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</si>
  <si>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</si>
  <si>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</si>
  <si>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</si>
  <si>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</si>
  <si>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</si>
  <si>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</si>
  <si>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</si>
  <si>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</si>
  <si>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</si>
  <si>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</si>
  <si>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</si>
  <si>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</si>
  <si>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</si>
  <si>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</si>
  <si>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</si>
  <si>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</si>
  <si>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</si>
  <si>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</si>
  <si>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</si>
  <si>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</si>
  <si>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</si>
  <si>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</si>
  <si>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</si>
  <si>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</si>
  <si>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</si>
  <si>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</si>
  <si>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</si>
  <si>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</si>
  <si>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</si>
  <si>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</si>
  <si>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</si>
  <si>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</si>
  <si>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</si>
  <si>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</si>
  <si>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</si>
  <si>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</si>
  <si>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</si>
  <si>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</si>
  <si>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</si>
  <si>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</si>
  <si>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</si>
  <si>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</si>
  <si>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</si>
  <si>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</si>
  <si>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</si>
  <si>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</si>
  <si>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</si>
  <si>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北海道新冠町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</si>
  <si>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</si>
  <si>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</si>
  <si>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</si>
  <si>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</si>
  <si>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</si>
  <si>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</si>
  <si>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</si>
  <si>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</si>
  <si>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</si>
  <si>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</si>
  <si>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</si>
  <si>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</si>
  <si>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</si>
  <si>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</si>
  <si>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</si>
  <si>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</si>
  <si>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</si>
  <si>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</si>
  <si>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</si>
  <si>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</si>
  <si>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国民健康保険診療所事業特別会計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</si>
  <si>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</si>
  <si>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</si>
  <si>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</si>
  <si>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</si>
  <si>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</si>
  <si>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</si>
  <si>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</si>
  <si>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</si>
  <si>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</si>
  <si>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</si>
  <si>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</si>
  <si>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</si>
  <si>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</si>
  <si>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</si>
  <si>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後期高齢者医療特別会計</t>
    <phoneticPr fontId="5"/>
  </si>
  <si>
    <t>介護サービス特別会計事業勘定</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</si>
  <si>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</si>
  <si>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</si>
  <si>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</si>
  <si>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</si>
  <si>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</si>
  <si>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</si>
  <si>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</si>
  <si>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</si>
  <si>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</si>
  <si>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</si>
  <si>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</si>
  <si>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</si>
  <si>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</si>
  <si>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</si>
  <si>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</si>
  <si>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</si>
  <si>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</si>
  <si>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</si>
  <si>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</si>
  <si>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</si>
  <si>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</si>
  <si>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</si>
  <si>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</si>
  <si>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</si>
  <si>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</si>
  <si>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</si>
  <si>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</si>
  <si>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</si>
  <si>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</si>
  <si>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</si>
  <si>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</si>
  <si>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</si>
  <si>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</si>
  <si>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</si>
  <si>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</si>
  <si>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</si>
  <si>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</si>
  <si>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</si>
  <si>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</si>
  <si>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</si>
  <si>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</si>
  <si>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</si>
  <si>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</si>
  <si>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</si>
  <si>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</si>
  <si>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</si>
  <si>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</si>
  <si>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</si>
  <si>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</si>
  <si>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</si>
  <si>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</si>
  <si>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</si>
  <si>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</si>
  <si>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</si>
  <si>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</si>
  <si>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</si>
  <si>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</si>
  <si>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</si>
  <si>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</si>
  <si>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</si>
  <si>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</si>
  <si>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</si>
  <si>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</si>
  <si>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</si>
  <si>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</si>
  <si>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</si>
  <si>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</si>
  <si>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</si>
  <si>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</si>
  <si>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</si>
  <si>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</si>
  <si>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</si>
  <si>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</si>
  <si>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</si>
  <si>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</si>
  <si>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</si>
  <si>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</si>
  <si>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</si>
  <si>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</si>
  <si>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</si>
  <si>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</si>
  <si>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</si>
  <si>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</si>
  <si>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</si>
  <si>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</si>
  <si>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</si>
  <si>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</si>
  <si>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</si>
  <si>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</si>
  <si>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</si>
  <si>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</si>
  <si>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</si>
  <si>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</si>
  <si>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</si>
  <si>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</si>
  <si>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</si>
  <si>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</si>
  <si>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</si>
  <si>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</si>
  <si>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</si>
  <si>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</si>
  <si>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</si>
  <si>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</si>
  <si>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</si>
  <si>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</si>
  <si>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</si>
  <si>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</si>
  <si>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</si>
  <si>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</si>
  <si>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</si>
  <si>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</si>
  <si>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</si>
  <si>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</si>
  <si>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</si>
  <si>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</si>
  <si>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</si>
  <si>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</si>
  <si>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</si>
  <si>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</si>
  <si>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</si>
  <si>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</si>
  <si>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</si>
  <si>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</si>
  <si>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</si>
  <si>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</si>
  <si>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</si>
  <si>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</si>
  <si>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</si>
  <si>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</si>
  <si>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</si>
  <si>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</si>
  <si>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</si>
  <si>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</si>
  <si>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</si>
  <si>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</si>
  <si>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</si>
  <si>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</si>
  <si>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</si>
  <si>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</si>
  <si>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</si>
  <si>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</si>
  <si>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</si>
  <si>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</si>
  <si>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</si>
  <si>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10.88</t>
  </si>
  <si>
    <t>▲ 2.40</t>
  </si>
  <si>
    <t>▲ 0.01</t>
  </si>
  <si>
    <t>一般会計</t>
  </si>
  <si>
    <t>国民健康保険診療所事業特別会計</t>
  </si>
  <si>
    <t>介護サービス特別会計事業勘定</t>
  </si>
  <si>
    <t>国民健康保険特別会計事業勘定</t>
  </si>
  <si>
    <t>簡易水道事業特別会計</t>
  </si>
  <si>
    <t>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</si>
  <si>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</si>
  <si>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</si>
  <si>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</si>
  <si>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</si>
  <si>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</si>
  <si>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</si>
  <si>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</si>
  <si>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</si>
  <si>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</si>
  <si>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日高中部消防組合（一般会計）</t>
    <rPh sb="0" eb="2">
      <t>ヒダカ</t>
    </rPh>
    <rPh sb="2" eb="4">
      <t>チュウブ</t>
    </rPh>
    <rPh sb="4" eb="6">
      <t>ショウボウ</t>
    </rPh>
    <rPh sb="6" eb="8">
      <t>クミアイ</t>
    </rPh>
    <rPh sb="9" eb="11">
      <t>イッパン</t>
    </rPh>
    <rPh sb="11" eb="13">
      <t>カイケイ</t>
    </rPh>
    <phoneticPr fontId="2"/>
  </si>
  <si>
    <t>-</t>
    <phoneticPr fontId="2"/>
  </si>
  <si>
    <t>日高中部衛生施設組合（一般会計）</t>
    <rPh sb="0" eb="2">
      <t>ヒダカ</t>
    </rPh>
    <rPh sb="2" eb="4">
      <t>チュウブ</t>
    </rPh>
    <rPh sb="4" eb="6">
      <t>エイセイ</t>
    </rPh>
    <rPh sb="6" eb="8">
      <t>シセツ</t>
    </rPh>
    <rPh sb="8" eb="10">
      <t>クミアイ</t>
    </rPh>
    <rPh sb="11" eb="13">
      <t>イッパン</t>
    </rPh>
    <rPh sb="13" eb="15">
      <t>カイケイ</t>
    </rPh>
    <phoneticPr fontId="2"/>
  </si>
  <si>
    <t>日高中部広域連合（一般会計）</t>
    <rPh sb="0" eb="2">
      <t>ヒダカ</t>
    </rPh>
    <rPh sb="2" eb="4">
      <t>チュウブ</t>
    </rPh>
    <rPh sb="4" eb="6">
      <t>コウイキ</t>
    </rPh>
    <rPh sb="6" eb="8">
      <t>レンゴウ</t>
    </rPh>
    <rPh sb="9" eb="11">
      <t>イッパン</t>
    </rPh>
    <rPh sb="11" eb="13">
      <t>カイケイ</t>
    </rPh>
    <phoneticPr fontId="2"/>
  </si>
  <si>
    <t>日高中部広域連合（介護保険特別会計）</t>
    <rPh sb="0" eb="2">
      <t>ヒダカ</t>
    </rPh>
    <rPh sb="2" eb="4">
      <t>チュウブ</t>
    </rPh>
    <rPh sb="4" eb="6">
      <t>コウイキ</t>
    </rPh>
    <rPh sb="6" eb="8">
      <t>レンゴウ</t>
    </rPh>
    <rPh sb="9" eb="11">
      <t>カイゴ</t>
    </rPh>
    <rPh sb="11" eb="13">
      <t>ホケン</t>
    </rPh>
    <rPh sb="13" eb="15">
      <t>トクベツ</t>
    </rPh>
    <rPh sb="15" eb="17">
      <t>カイケイ</t>
    </rPh>
    <phoneticPr fontId="2"/>
  </si>
  <si>
    <t>日高管内地方税滞納整理機構</t>
    <rPh sb="0" eb="2">
      <t>ヒダカ</t>
    </rPh>
    <rPh sb="2" eb="4">
      <t>カンナイ</t>
    </rPh>
    <rPh sb="4" eb="7">
      <t>チホウゼイ</t>
    </rPh>
    <rPh sb="7" eb="9">
      <t>タイノウ</t>
    </rPh>
    <rPh sb="9" eb="11">
      <t>セイリ</t>
    </rPh>
    <rPh sb="11" eb="13">
      <t>キコウ</t>
    </rPh>
    <phoneticPr fontId="2"/>
  </si>
  <si>
    <t>日高軽種馬共同育成公社</t>
  </si>
  <si>
    <t>にいかっぷホロシリ乗馬クラブ</t>
  </si>
  <si>
    <t>ふるさとづくり基金</t>
    <rPh sb="7" eb="9">
      <t>キキン</t>
    </rPh>
    <phoneticPr fontId="5"/>
  </si>
  <si>
    <t>地域振興基金</t>
    <rPh sb="0" eb="6">
      <t>チイキシンコウキキン</t>
    </rPh>
    <phoneticPr fontId="2"/>
  </si>
  <si>
    <t>森林環境譲与税基金</t>
    <rPh sb="0" eb="7">
      <t>シンリンカンキョウジョウヨゼイ</t>
    </rPh>
    <rPh sb="7" eb="9">
      <t>キキン</t>
    </rPh>
    <phoneticPr fontId="2"/>
  </si>
  <si>
    <t>企業版ふるさと納税基金</t>
    <rPh sb="0" eb="3">
      <t>キギョウバン</t>
    </rPh>
    <rPh sb="7" eb="9">
      <t>ノウゼイ</t>
    </rPh>
    <rPh sb="9" eb="11">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</si>
</sst>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167497</c:v>
                </c:pt>
                <c:pt idx="1">
                  <c:v>190274</c:v>
                </c:pt>
                <c:pt idx="2">
                  <c:v>200194</c:v>
                </c:pt>
                <c:pt idx="3">
                  <c:v>196914</c:v>
                </c:pt>
                <c:pt idx="4">
                  <c:v>204757</c:v>
                </c:pt>
              </c:numCache>
            </c:numRef>
          </c:val>
          <c:smooth val="0"/>
          <c:extLst>
            <c:ext xmlns:c16="http://schemas.microsoft.com/office/drawing/2014/chart" uri="{C3380CC4-5D6E-409C-BE32-E72D297353CC}">
              <c16:uniqueId val="{00000000-5A16-4973-B428-CA7E0ABDEC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59827</c:v>
                </c:pt>
                <c:pt idx="1">
                  <c:v>236081</c:v>
                </c:pt>
                <c:pt idx="2">
                  <c:v>282741</c:v>
                </c:pt>
                <c:pt idx="3">
                  <c:v>104394</c:v>
                </c:pt>
                <c:pt idx="4">
                  <c:v>413613</c:v>
                </c:pt>
              </c:numCache>
            </c:numRef>
          </c:val>
          <c:smooth val="0"/>
          <c:extLst>
            <c:ext xmlns:c16="http://schemas.microsoft.com/office/drawing/2014/chart" uri="{C3380CC4-5D6E-409C-BE32-E72D297353CC}">
              <c16:uniqueId val="{00000001-5A16-4973-B428-CA7E0ABDEC8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2.39</c:v>
                </c:pt>
                <c:pt idx="1">
                  <c:v>2.7</c:v>
                </c:pt>
                <c:pt idx="2">
                  <c:v>2.52</c:v>
                </c:pt>
                <c:pt idx="3">
                  <c:v>3.23</c:v>
                </c:pt>
                <c:pt idx="4">
                  <c:v>2.88</c:v>
                </c:pt>
              </c:numCache>
            </c:numRef>
          </c:val>
          <c:extLst>
            <c:ext xmlns:c16="http://schemas.microsoft.com/office/drawing/2014/chart" uri="{C3380CC4-5D6E-409C-BE32-E72D297353CC}">
              <c16:uniqueId val="{00000000-5838-443A-955C-1951C63AD9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18.899999999999999</c:v>
                </c:pt>
                <c:pt idx="1">
                  <c:v>16.11</c:v>
                </c:pt>
                <c:pt idx="2">
                  <c:v>15.94</c:v>
                </c:pt>
                <c:pt idx="3">
                  <c:v>17.7</c:v>
                </c:pt>
                <c:pt idx="4">
                  <c:v>24.02</c:v>
                </c:pt>
              </c:numCache>
            </c:numRef>
          </c:val>
          <c:extLst>
            <c:ext xmlns:c16="http://schemas.microsoft.com/office/drawing/2014/chart" uri="{C3380CC4-5D6E-409C-BE32-E72D297353CC}">
              <c16:uniqueId val="{00000001-5838-443A-955C-1951C63AD9C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-10.88</c:v>
                </c:pt>
                <c:pt idx="1">
                  <c:v>-2.4</c:v>
                </c:pt>
                <c:pt idx="2">
                  <c:v>-0.01</c:v>
                </c:pt>
                <c:pt idx="3">
                  <c:v>3.75</c:v>
                </c:pt>
                <c:pt idx="4">
                  <c:v>5.28</c:v>
                </c:pt>
              </c:numCache>
            </c:numRef>
          </c:val>
          <c:smooth val="0"/>
          <c:extLst>
            <c:ext xmlns:c16="http://schemas.microsoft.com/office/drawing/2014/chart" uri="{C3380CC4-5D6E-409C-BE32-E72D297353CC}">
              <c16:uniqueId val="{00000002-5838-443A-955C-1951C63AD9C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9DC-43F5-9069-BD8CC0E050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DC-43F5-9069-BD8CC0E050A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9DC-43F5-9069-BD8CC0E050A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3-59DC-43F5-9069-BD8CC0E050A1}"/>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59DC-43F5-9069-BD8CC0E050A1}"/>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0.04</c:v>
                </c:pt>
                <c:pt idx="2">
                  <c:v>#N/A</c:v>
                </c:pt>
                <c:pt idx="3">
                  <c:v>0.13</c:v>
                </c:pt>
                <c:pt idx="4">
                  <c:v>#N/A</c:v>
                </c:pt>
                <c:pt idx="5">
                  <c:v>0.24</c:v>
                </c:pt>
                <c:pt idx="6">
                  <c:v>#N/A</c:v>
                </c:pt>
                <c:pt idx="7">
                  <c:v>0.32</c:v>
                </c:pt>
                <c:pt idx="8">
                  <c:v>#N/A</c:v>
                </c:pt>
                <c:pt idx="9">
                  <c:v>0.09</c:v>
                </c:pt>
              </c:numCache>
            </c:numRef>
          </c:val>
          <c:extLst>
            <c:ext xmlns:c16="http://schemas.microsoft.com/office/drawing/2014/chart" uri="{C3380CC4-5D6E-409C-BE32-E72D297353CC}">
              <c16:uniqueId val="{00000005-59DC-43F5-9069-BD8CC0E050A1}"/>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0.99</c:v>
                </c:pt>
                <c:pt idx="2">
                  <c:v>#N/A</c:v>
                </c:pt>
                <c:pt idx="3">
                  <c:v>0.63</c:v>
                </c:pt>
                <c:pt idx="4">
                  <c:v>#N/A</c:v>
                </c:pt>
                <c:pt idx="5">
                  <c:v>0.16</c:v>
                </c:pt>
                <c:pt idx="6">
                  <c:v>#N/A</c:v>
                </c:pt>
                <c:pt idx="7">
                  <c:v>0.16</c:v>
                </c:pt>
                <c:pt idx="8">
                  <c:v>#N/A</c:v>
                </c:pt>
                <c:pt idx="9">
                  <c:v>0.09</c:v>
                </c:pt>
              </c:numCache>
            </c:numRef>
          </c:val>
          <c:extLst>
            <c:ext xmlns:c16="http://schemas.microsoft.com/office/drawing/2014/chart" uri="{C3380CC4-5D6E-409C-BE32-E72D297353CC}">
              <c16:uniqueId val="{00000006-59DC-43F5-9069-BD8CC0E050A1}"/>
            </c:ext>
          </c:extLst>
        </c:ser>
        <c:ser>
          <c:idx val="7"/>
          <c:order val="7"/>
          <c:tx>
            <c:strRef>
              <c:f>データシート!$A$34</c:f>
              <c:strCache>
                <c:ptCount val="1"/>
                <c:pt idx="0">
                  <c:v>介護サービス特別会計事業勘定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0.15</c:v>
                </c:pt>
                <c:pt idx="2">
                  <c:v>#N/A</c:v>
                </c:pt>
                <c:pt idx="3">
                  <c:v>0.21</c:v>
                </c:pt>
                <c:pt idx="4">
                  <c:v>#N/A</c:v>
                </c:pt>
                <c:pt idx="5">
                  <c:v>0.25</c:v>
                </c:pt>
                <c:pt idx="6">
                  <c:v>#N/A</c:v>
                </c:pt>
                <c:pt idx="7">
                  <c:v>0.16</c:v>
                </c:pt>
                <c:pt idx="8">
                  <c:v>#N/A</c:v>
                </c:pt>
                <c:pt idx="9">
                  <c:v>0.15</c:v>
                </c:pt>
              </c:numCache>
            </c:numRef>
          </c:val>
          <c:extLst>
            <c:ext xmlns:c16="http://schemas.microsoft.com/office/drawing/2014/chart" uri="{C3380CC4-5D6E-409C-BE32-E72D297353CC}">
              <c16:uniqueId val="{00000007-59DC-43F5-9069-BD8CC0E050A1}"/>
            </c:ext>
          </c:extLst>
        </c:ser>
        <c:ser>
          <c:idx val="8"/>
          <c:order val="8"/>
          <c:tx>
            <c:strRef>
              <c:f>データシート!$A$35</c:f>
              <c:strCache>
                <c:ptCount val="1"/>
                <c:pt idx="0">
                  <c:v>国民健康保険診療所事業特別会計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0.27</c:v>
                </c:pt>
                <c:pt idx="2">
                  <c:v>#N/A</c:v>
                </c:pt>
                <c:pt idx="3">
                  <c:v>0.88</c:v>
                </c:pt>
                <c:pt idx="4">
                  <c:v>#N/A</c:v>
                </c:pt>
                <c:pt idx="5">
                  <c:v>0.78</c:v>
                </c:pt>
                <c:pt idx="6">
                  <c:v>#N/A</c:v>
                </c:pt>
                <c:pt idx="7">
                  <c:v>1.22</c:v>
                </c:pt>
                <c:pt idx="8">
                  <c:v>#N/A</c:v>
                </c:pt>
                <c:pt idx="9">
                  <c:v>1.08</c:v>
                </c:pt>
              </c:numCache>
            </c:numRef>
          </c:val>
          <c:extLst>
            <c:ext xmlns:c16="http://schemas.microsoft.com/office/drawing/2014/chart" uri="{C3380CC4-5D6E-409C-BE32-E72D297353CC}">
              <c16:uniqueId val="{00000008-59DC-43F5-9069-BD8CC0E050A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2.38</c:v>
                </c:pt>
                <c:pt idx="2">
                  <c:v>#N/A</c:v>
                </c:pt>
                <c:pt idx="3">
                  <c:v>2.69</c:v>
                </c:pt>
                <c:pt idx="4">
                  <c:v>#N/A</c:v>
                </c:pt>
                <c:pt idx="5">
                  <c:v>2.5099999999999998</c:v>
                </c:pt>
                <c:pt idx="6">
                  <c:v>#N/A</c:v>
                </c:pt>
                <c:pt idx="7">
                  <c:v>3.22</c:v>
                </c:pt>
                <c:pt idx="8">
                  <c:v>#N/A</c:v>
                </c:pt>
                <c:pt idx="9">
                  <c:v>2.87</c:v>
                </c:pt>
              </c:numCache>
            </c:numRef>
          </c:val>
          <c:extLst>
            <c:ext xmlns:c16="http://schemas.microsoft.com/office/drawing/2014/chart" uri="{C3380CC4-5D6E-409C-BE32-E72D297353CC}">
              <c16:uniqueId val="{00000009-59DC-43F5-9069-BD8CC0E050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732</c:v>
                </c:pt>
                <c:pt idx="5">
                  <c:v>698</c:v>
                </c:pt>
                <c:pt idx="8">
                  <c:v>677</c:v>
                </c:pt>
                <c:pt idx="11">
                  <c:v>663</c:v>
                </c:pt>
                <c:pt idx="14">
                  <c:v>615</c:v>
                </c:pt>
              </c:numCache>
            </c:numRef>
          </c:val>
          <c:extLst>
            <c:ext xmlns:c16="http://schemas.microsoft.com/office/drawing/2014/chart" uri="{C3380CC4-5D6E-409C-BE32-E72D297353CC}">
              <c16:uniqueId val="{00000000-5B1B-4A29-BB5A-2E0EA13ECF0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B1B-4A29-BB5A-2E0EA13ECF0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5B1B-4A29-BB5A-2E0EA13ECF0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8</c:v>
                </c:pt>
                <c:pt idx="9">
                  <c:v>6</c:v>
                </c:pt>
                <c:pt idx="12">
                  <c:v>5</c:v>
                </c:pt>
              </c:numCache>
            </c:numRef>
          </c:val>
          <c:extLst>
            <c:ext xmlns:c16="http://schemas.microsoft.com/office/drawing/2014/chart" uri="{C3380CC4-5D6E-409C-BE32-E72D297353CC}">
              <c16:uniqueId val="{00000003-5B1B-4A29-BB5A-2E0EA13ECF0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135</c:v>
                </c:pt>
                <c:pt idx="3">
                  <c:v>129</c:v>
                </c:pt>
                <c:pt idx="6">
                  <c:v>123</c:v>
                </c:pt>
                <c:pt idx="9">
                  <c:v>133</c:v>
                </c:pt>
                <c:pt idx="12">
                  <c:v>133</c:v>
                </c:pt>
              </c:numCache>
            </c:numRef>
          </c:val>
          <c:extLst>
            <c:ext xmlns:c16="http://schemas.microsoft.com/office/drawing/2014/chart" uri="{C3380CC4-5D6E-409C-BE32-E72D297353CC}">
              <c16:uniqueId val="{00000004-5B1B-4A29-BB5A-2E0EA13ECF0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1B-4A29-BB5A-2E0EA13ECF0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B1B-4A29-BB5A-2E0EA13ECF0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785</c:v>
                </c:pt>
                <c:pt idx="3">
                  <c:v>771</c:v>
                </c:pt>
                <c:pt idx="6">
                  <c:v>760</c:v>
                </c:pt>
                <c:pt idx="9">
                  <c:v>768</c:v>
                </c:pt>
                <c:pt idx="12">
                  <c:v>740</c:v>
                </c:pt>
              </c:numCache>
            </c:numRef>
          </c:val>
          <c:extLst>
            <c:ext xmlns:c16="http://schemas.microsoft.com/office/drawing/2014/chart" uri="{C3380CC4-5D6E-409C-BE32-E72D297353CC}">
              <c16:uniqueId val="{00000007-5B1B-4A29-BB5A-2E0EA13ECF0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199</c:v>
                </c:pt>
                <c:pt idx="2">
                  <c:v>#N/A</c:v>
                </c:pt>
                <c:pt idx="3">
                  <c:v>#N/A</c:v>
                </c:pt>
                <c:pt idx="4">
                  <c:v>213</c:v>
                </c:pt>
                <c:pt idx="5">
                  <c:v>#N/A</c:v>
                </c:pt>
                <c:pt idx="6">
                  <c:v>#N/A</c:v>
                </c:pt>
                <c:pt idx="7">
                  <c:v>215</c:v>
                </c:pt>
                <c:pt idx="8">
                  <c:v>#N/A</c:v>
                </c:pt>
                <c:pt idx="9">
                  <c:v>#N/A</c:v>
                </c:pt>
                <c:pt idx="10">
                  <c:v>245</c:v>
                </c:pt>
                <c:pt idx="11">
                  <c:v>#N/A</c:v>
                </c:pt>
                <c:pt idx="12">
                  <c:v>#N/A</c:v>
                </c:pt>
                <c:pt idx="13">
                  <c:v>264</c:v>
                </c:pt>
                <c:pt idx="14">
                  <c:v>#N/A</c:v>
                </c:pt>
              </c:numCache>
            </c:numRef>
          </c:val>
          <c:smooth val="0"/>
          <c:extLst>
            <c:ext xmlns:c16="http://schemas.microsoft.com/office/drawing/2014/chart" uri="{C3380CC4-5D6E-409C-BE32-E72D297353CC}">
              <c16:uniqueId val="{00000008-5B1B-4A29-BB5A-2E0EA13ECF0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5031</c:v>
                </c:pt>
                <c:pt idx="5">
                  <c:v>4979</c:v>
                </c:pt>
                <c:pt idx="8">
                  <c:v>4983</c:v>
                </c:pt>
                <c:pt idx="11">
                  <c:v>4841</c:v>
                </c:pt>
                <c:pt idx="14">
                  <c:v>4584</c:v>
                </c:pt>
              </c:numCache>
            </c:numRef>
          </c:val>
          <c:extLst>
            <c:ext xmlns:c16="http://schemas.microsoft.com/office/drawing/2014/chart" uri="{C3380CC4-5D6E-409C-BE32-E72D297353CC}">
              <c16:uniqueId val="{00000000-7864-4DA0-B48E-4B47A5A76FC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469</c:v>
                </c:pt>
                <c:pt idx="5">
                  <c:v>430</c:v>
                </c:pt>
                <c:pt idx="8">
                  <c:v>398</c:v>
                </c:pt>
                <c:pt idx="11">
                  <c:v>360</c:v>
                </c:pt>
                <c:pt idx="14">
                  <c:v>320</c:v>
                </c:pt>
              </c:numCache>
            </c:numRef>
          </c:val>
          <c:extLst>
            <c:ext xmlns:c16="http://schemas.microsoft.com/office/drawing/2014/chart" uri="{C3380CC4-5D6E-409C-BE32-E72D297353CC}">
              <c16:uniqueId val="{00000001-7864-4DA0-B48E-4B47A5A76FC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1770</c:v>
                </c:pt>
                <c:pt idx="5">
                  <c:v>1756</c:v>
                </c:pt>
                <c:pt idx="8">
                  <c:v>1797</c:v>
                </c:pt>
                <c:pt idx="11">
                  <c:v>2089</c:v>
                </c:pt>
                <c:pt idx="14">
                  <c:v>2390</c:v>
                </c:pt>
              </c:numCache>
            </c:numRef>
          </c:val>
          <c:extLst>
            <c:ext xmlns:c16="http://schemas.microsoft.com/office/drawing/2014/chart" uri="{C3380CC4-5D6E-409C-BE32-E72D297353CC}">
              <c16:uniqueId val="{00000002-7864-4DA0-B48E-4B47A5A76FC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864-4DA0-B48E-4B47A5A76FC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864-4DA0-B48E-4B47A5A76FC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64-4DA0-B48E-4B47A5A76FC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334</c:v>
                </c:pt>
                <c:pt idx="3">
                  <c:v>289</c:v>
                </c:pt>
                <c:pt idx="6">
                  <c:v>237</c:v>
                </c:pt>
                <c:pt idx="9">
                  <c:v>220</c:v>
                </c:pt>
                <c:pt idx="12">
                  <c:v>221</c:v>
                </c:pt>
              </c:numCache>
            </c:numRef>
          </c:val>
          <c:extLst>
            <c:ext xmlns:c16="http://schemas.microsoft.com/office/drawing/2014/chart" uri="{C3380CC4-5D6E-409C-BE32-E72D297353CC}">
              <c16:uniqueId val="{00000006-7864-4DA0-B48E-4B47A5A76FC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33</c:v>
                </c:pt>
                <c:pt idx="3">
                  <c:v>25</c:v>
                </c:pt>
                <c:pt idx="6">
                  <c:v>17</c:v>
                </c:pt>
                <c:pt idx="9">
                  <c:v>11</c:v>
                </c:pt>
                <c:pt idx="12">
                  <c:v>6</c:v>
                </c:pt>
              </c:numCache>
            </c:numRef>
          </c:val>
          <c:extLst>
            <c:ext xmlns:c16="http://schemas.microsoft.com/office/drawing/2014/chart" uri="{C3380CC4-5D6E-409C-BE32-E72D297353CC}">
              <c16:uniqueId val="{00000007-7864-4DA0-B48E-4B47A5A76FC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1312</c:v>
                </c:pt>
                <c:pt idx="3">
                  <c:v>1211</c:v>
                </c:pt>
                <c:pt idx="6">
                  <c:v>1091</c:v>
                </c:pt>
                <c:pt idx="9">
                  <c:v>1012</c:v>
                </c:pt>
                <c:pt idx="12">
                  <c:v>938</c:v>
                </c:pt>
              </c:numCache>
            </c:numRef>
          </c:val>
          <c:extLst>
            <c:ext xmlns:c16="http://schemas.microsoft.com/office/drawing/2014/chart" uri="{C3380CC4-5D6E-409C-BE32-E72D297353CC}">
              <c16:uniqueId val="{00000008-7864-4DA0-B48E-4B47A5A76FC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864-4DA0-B48E-4B47A5A76FC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5804</c:v>
                </c:pt>
                <c:pt idx="3">
                  <c:v>5806</c:v>
                </c:pt>
                <c:pt idx="6">
                  <c:v>6032</c:v>
                </c:pt>
                <c:pt idx="9">
                  <c:v>5755</c:v>
                </c:pt>
                <c:pt idx="12">
                  <c:v>5407</c:v>
                </c:pt>
              </c:numCache>
            </c:numRef>
          </c:val>
          <c:extLst>
            <c:ext xmlns:c16="http://schemas.microsoft.com/office/drawing/2014/chart" uri="{C3380CC4-5D6E-409C-BE32-E72D297353CC}">
              <c16:uniqueId val="{0000000A-7864-4DA0-B48E-4B47A5A76FC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214</c:v>
                </c:pt>
                <c:pt idx="2">
                  <c:v>#N/A</c:v>
                </c:pt>
                <c:pt idx="3">
                  <c:v>#N/A</c:v>
                </c:pt>
                <c:pt idx="4">
                  <c:v>165</c:v>
                </c:pt>
                <c:pt idx="5">
                  <c:v>#N/A</c:v>
                </c:pt>
                <c:pt idx="6">
                  <c:v>#N/A</c:v>
                </c:pt>
                <c:pt idx="7">
                  <c:v>198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7864-4DA0-B48E-4B47A5A76FC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551</c:v>
                </c:pt>
                <c:pt idx="1">
                  <c:v>658</c:v>
                </c:pt>
                <c:pt idx="2">
                  <c:v>864</c:v>
                </c:pt>
              </c:numCache>
            </c:numRef>
          </c:val>
          <c:extLst>
            <c:ext xmlns:c16="http://schemas.microsoft.com/office/drawing/2014/chart" uri="{C3380CC4-5D6E-409C-BE32-E72D297353CC}">
              <c16:uniqueId val="{00000000-9F41-4025-8B59-8740DCF040B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280</c:v>
                </c:pt>
                <c:pt idx="1">
                  <c:v>280</c:v>
                </c:pt>
                <c:pt idx="2">
                  <c:v>275</c:v>
                </c:pt>
              </c:numCache>
            </c:numRef>
          </c:val>
          <c:extLst>
            <c:ext xmlns:c16="http://schemas.microsoft.com/office/drawing/2014/chart" uri="{C3380CC4-5D6E-409C-BE32-E72D297353CC}">
              <c16:uniqueId val="{00000001-9F41-4025-8B59-8740DCF040B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966</c:v>
                </c:pt>
                <c:pt idx="1">
                  <c:v>1151</c:v>
                </c:pt>
                <c:pt idx="2">
                  <c:v>1251</c:v>
                </c:pt>
              </c:numCache>
            </c:numRef>
          </c:val>
          <c:extLst>
            <c:ext xmlns:c16="http://schemas.microsoft.com/office/drawing/2014/chart" uri="{C3380CC4-5D6E-409C-BE32-E72D297353CC}">
              <c16:uniqueId val="{00000002-9F41-4025-8B59-8740DCF040B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元利償還金については、大型施設の償還ピークが終了したことや繰上償還の実施により、数年前に比べて低値で推移している。引き続き地方債の発行に注視し、計画的な財政運営に努める。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一般会計等に係る地方債の現在高について、地方債の抑制に努めた財政運営に伴い、減少傾向である。それに伴い、将来負担額も近年減少してきている。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北海道新冠町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基金全体の残高は、財政調整基金及び、その他特定目的基金が増となったことから、前年度と比較して、３０１百万円の増額となっている。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緊急的な災害や大型事業の財政需要増に応じるため、計画的な運用を行っていく。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町の地場産業の振興、社会教育及び地域福祉の充実並びに生活環境の向上などの本町の特色を生かし、独創的で個性的なふるさとづくりに資するため行う事業、教育活動の充実に資する事業等を推進するため、基金を設置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ふるさと納税の寄附や町有牛等売払収入等を積立しているため、増加している。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大型事業を実施する際の財源として、計画的な運用を行う必要がある。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計画的な財政運営に努めたことから、前年度と比較して、２０６百万円の増額となっている。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町財政の健全性を維持し、緊急又は必要な財政需要に応じるため、計画的な運用を行う必要がある。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前年度と同様の水準の値となっている。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大型施設の改修が控えていることを踏まえて、計画的な運用を行う必要がある。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
4,983
585.71
7,993,959
7,889,619
103,529
3,597,898
5,363,880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税収入については、対前年度比較で、前年と同程度の水準となっている。また、収納率は、日高管内滞納整理機構との連携やコンビニ収納の導入等により、増加している。しかし、財政力指数は０．２２であり、類似団体と比較すると低い水準が続い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71261</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43338</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71261</xdr:rowOff>
    </xdr:from>
    <xdr:to>
      <xdr:col>24</xdr:col>
      <xdr:colOff>12700</xdr:colOff>
      <xdr:row>44</xdr:row>
      <xdr:rowOff>71261</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122061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122061</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810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71261</xdr:rowOff>
    </xdr:from>
    <xdr:to>
      <xdr:col>7</xdr:col>
      <xdr:colOff>31750</xdr:colOff>
      <xdr:row>44</xdr:row>
      <xdr:rowOff>1411</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157638</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経常収支比率は、前年度対比で０．５％増となっているが、類似団体と比較し低い水準を示している。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1270</xdr:rowOff>
    </xdr:from>
    <xdr:to>
      <xdr:col>23</xdr:col>
      <xdr:colOff>133350</xdr:colOff>
      <xdr:row>66</xdr:row>
      <xdr:rowOff>164592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288270"/>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136669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164592</xdr:rowOff>
    </xdr:from>
    <xdr:to>
      <xdr:col>24</xdr:col>
      <xdr:colOff>12700</xdr:colOff>
      <xdr:row>66</xdr:row>
      <xdr:rowOff>164592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87647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1270</xdr:rowOff>
    </xdr:from>
    <xdr:to>
      <xdr:col>24</xdr:col>
      <xdr:colOff>12700</xdr:colOff>
      <xdr:row>60</xdr:row>
      <xdr:rowOff>1270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62</xdr:row>
      <xdr:rowOff>155448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7612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168419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98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64</xdr:row>
      <xdr:rowOff>53848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761218"/>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53848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00251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49022</xdr:rowOff>
    </xdr:from>
    <xdr:to>
      <xdr:col>15</xdr:col>
      <xdr:colOff>133350</xdr:colOff>
      <xdr:row>63</xdr:row>
      <xdr:rowOff>150622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29718</xdr:rowOff>
    </xdr:from>
    <xdr:to>
      <xdr:col>11</xdr:col>
      <xdr:colOff>31750</xdr:colOff>
      <xdr:row>65</xdr:row>
      <xdr:rowOff>22352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02518"/>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92456</xdr:rowOff>
    </xdr:from>
    <xdr:to>
      <xdr:col>11</xdr:col>
      <xdr:colOff>82550</xdr:colOff>
      <xdr:row>64</xdr:row>
      <xdr:rowOff>22606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32783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82804</xdr:rowOff>
    </xdr:from>
    <xdr:to>
      <xdr:col>7</xdr:col>
      <xdr:colOff>31750</xdr:colOff>
      <xdr:row>64</xdr:row>
      <xdr:rowOff>12954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23131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104648</xdr:rowOff>
    </xdr:from>
    <xdr:to>
      <xdr:col>23</xdr:col>
      <xdr:colOff>184150</xdr:colOff>
      <xdr:row>63</xdr:row>
      <xdr:rowOff>34798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121175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166895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79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89425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150368</xdr:rowOff>
    </xdr:from>
    <xdr:to>
      <xdr:col>11</xdr:col>
      <xdr:colOff>82550</xdr:colOff>
      <xdr:row>64</xdr:row>
      <xdr:rowOff>80518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65295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143002</xdr:rowOff>
    </xdr:from>
    <xdr:to>
      <xdr:col>7</xdr:col>
      <xdr:colOff>31750</xdr:colOff>
      <xdr:row>65</xdr:row>
      <xdr:rowOff>73152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57929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[456,585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１１３，８５６千円の減額となり、物件費も前年度と比較して２９，６８３千円の減額となっております。減額となってはいるものの類似団体と比較して高い水準となっており、人件費を含めて改善が必要で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110382</xdr:rowOff>
    </xdr:from>
    <xdr:to>
      <xdr:col>23</xdr:col>
      <xdr:colOff>133350</xdr:colOff>
      <xdr:row>87</xdr:row>
      <xdr:rowOff>169707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826382"/>
          <a:ext cx="0" cy="1259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141784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169707</xdr:rowOff>
    </xdr:from>
    <xdr:to>
      <xdr:col>24</xdr:col>
      <xdr:colOff>12700</xdr:colOff>
      <xdr:row>87</xdr:row>
      <xdr:rowOff>169707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25309</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6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110382</xdr:rowOff>
    </xdr:from>
    <xdr:to>
      <xdr:col>24</xdr:col>
      <xdr:colOff>12700</xdr:colOff>
      <xdr:row>80</xdr:row>
      <xdr:rowOff>110382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8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98439</xdr:rowOff>
    </xdr:from>
    <xdr:to>
      <xdr:col>23</xdr:col>
      <xdr:colOff>133350</xdr:colOff>
      <xdr:row>84</xdr:row>
      <xdr:rowOff>118921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114800" y="14500239"/>
          <a:ext cx="8382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153940</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41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137413</xdr:rowOff>
    </xdr:from>
    <xdr:to>
      <xdr:col>23</xdr:col>
      <xdr:colOff>184150</xdr:colOff>
      <xdr:row>83</xdr:row>
      <xdr:rowOff>67563</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9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16988</xdr:rowOff>
    </xdr:from>
    <xdr:to>
      <xdr:col>19</xdr:col>
      <xdr:colOff>133350</xdr:colOff>
      <xdr:row>84</xdr:row>
      <xdr:rowOff>118921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4418788"/>
          <a:ext cx="889000" cy="10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110922</xdr:rowOff>
    </xdr:from>
    <xdr:to>
      <xdr:col>19</xdr:col>
      <xdr:colOff>184150</xdr:colOff>
      <xdr:row>83</xdr:row>
      <xdr:rowOff>41072</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51249</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38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112116</xdr:rowOff>
    </xdr:from>
    <xdr:to>
      <xdr:col>15</xdr:col>
      <xdr:colOff>82550</xdr:colOff>
      <xdr:row>84</xdr:row>
      <xdr:rowOff>16988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4342466"/>
          <a:ext cx="889000" cy="7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64208</xdr:rowOff>
    </xdr:from>
    <xdr:to>
      <xdr:col>15</xdr:col>
      <xdr:colOff>133350</xdr:colOff>
      <xdr:row>82</xdr:row>
      <xdr:rowOff>165808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4535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8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112116</xdr:rowOff>
    </xdr:from>
    <xdr:to>
      <xdr:col>11</xdr:col>
      <xdr:colOff>31750</xdr:colOff>
      <xdr:row>83</xdr:row>
      <xdr:rowOff>123237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4342466"/>
          <a:ext cx="889000" cy="1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3195</xdr:rowOff>
    </xdr:from>
    <xdr:to>
      <xdr:col>11</xdr:col>
      <xdr:colOff>82550</xdr:colOff>
      <xdr:row>82</xdr:row>
      <xdr:rowOff>104795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114972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150957</xdr:rowOff>
    </xdr:from>
    <xdr:to>
      <xdr:col>7</xdr:col>
      <xdr:colOff>31750</xdr:colOff>
      <xdr:row>82</xdr:row>
      <xdr:rowOff>81107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91284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47639</xdr:rowOff>
    </xdr:from>
    <xdr:to>
      <xdr:col>23</xdr:col>
      <xdr:colOff>184150</xdr:colOff>
      <xdr:row>84</xdr:row>
      <xdr:rowOff>149239</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44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19716</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442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68121</xdr:rowOff>
    </xdr:from>
    <xdr:to>
      <xdr:col>19</xdr:col>
      <xdr:colOff>184150</xdr:colOff>
      <xdr:row>84</xdr:row>
      <xdr:rowOff>169721</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44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154498</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4556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137638</xdr:rowOff>
    </xdr:from>
    <xdr:to>
      <xdr:col>15</xdr:col>
      <xdr:colOff>133350</xdr:colOff>
      <xdr:row>84</xdr:row>
      <xdr:rowOff>67788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43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52565</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44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61316</xdr:rowOff>
    </xdr:from>
    <xdr:to>
      <xdr:col>11</xdr:col>
      <xdr:colOff>82550</xdr:colOff>
      <xdr:row>83</xdr:row>
      <xdr:rowOff>162916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429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147693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437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72437</xdr:rowOff>
    </xdr:from>
    <xdr:to>
      <xdr:col>7</xdr:col>
      <xdr:colOff>31750</xdr:colOff>
      <xdr:row>84</xdr:row>
      <xdr:rowOff>2587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43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158814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438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類似団体と同水準の数値となっており、給与制度については、ほぼ国に準拠している。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89</xdr:row>
      <xdr:rowOff>49741</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820775"/>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21818</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8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49741</xdr:rowOff>
    </xdr:from>
    <xdr:to>
      <xdr:col>81</xdr:col>
      <xdr:colOff>133350</xdr:colOff>
      <xdr:row>89</xdr:row>
      <xdr:rowOff>49741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0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21696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24566"/>
          <a:ext cx="838200" cy="7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11641</xdr:rowOff>
    </xdr:from>
    <xdr:to>
      <xdr:col>77</xdr:col>
      <xdr:colOff>44450</xdr:colOff>
      <xdr:row>85</xdr:row>
      <xdr:rowOff>21696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584891"/>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11641</xdr:rowOff>
    </xdr:from>
    <xdr:to>
      <xdr:col>72</xdr:col>
      <xdr:colOff>203200</xdr:colOff>
      <xdr:row>85</xdr:row>
      <xdr:rowOff>162454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584891"/>
          <a:ext cx="889000" cy="15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162454</xdr:rowOff>
    </xdr:from>
    <xdr:to>
      <xdr:col>68</xdr:col>
      <xdr:colOff>152400</xdr:colOff>
      <xdr:row>86</xdr:row>
      <xdr:rowOff>1059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735704"/>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162454</xdr:rowOff>
    </xdr:from>
    <xdr:to>
      <xdr:col>64</xdr:col>
      <xdr:colOff>152400</xdr:colOff>
      <xdr:row>85</xdr:row>
      <xdr:rowOff>92604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56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102781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33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142346</xdr:rowOff>
    </xdr:from>
    <xdr:to>
      <xdr:col>77</xdr:col>
      <xdr:colOff>95250</xdr:colOff>
      <xdr:row>85</xdr:row>
      <xdr:rowOff>72496</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4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57273</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30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132291</xdr:rowOff>
    </xdr:from>
    <xdr:to>
      <xdr:col>73</xdr:col>
      <xdr:colOff>44450</xdr:colOff>
      <xdr:row>85</xdr:row>
      <xdr:rowOff>62441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3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72618</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111654</xdr:rowOff>
    </xdr:from>
    <xdr:to>
      <xdr:col>68</xdr:col>
      <xdr:colOff>203200</xdr:colOff>
      <xdr:row>86</xdr:row>
      <xdr:rowOff>41804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6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26581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771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121709</xdr:rowOff>
    </xdr:from>
    <xdr:to>
      <xdr:col>64</xdr:col>
      <xdr:colOff>152400</xdr:colOff>
      <xdr:row>86</xdr:row>
      <xdr:rowOff>51859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69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36636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781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課の統合やグループ制の導入により組織改革を進めているが、類似団体と比較すると高い水準であり、改善する必要がある。</a:t>
          </a: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42418</xdr:rowOff>
    </xdr:from>
    <xdr:to>
      <xdr:col>81</xdr:col>
      <xdr:colOff>44450</xdr:colOff>
      <xdr:row>67</xdr:row>
      <xdr:rowOff>42608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157968"/>
          <a:ext cx="0" cy="13717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14685</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501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42608</xdr:rowOff>
    </xdr:from>
    <xdr:to>
      <xdr:col>81</xdr:col>
      <xdr:colOff>133350</xdr:colOff>
      <xdr:row>67</xdr:row>
      <xdr:rowOff>42608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5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128795</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42418</xdr:rowOff>
    </xdr:from>
    <xdr:to>
      <xdr:col>81</xdr:col>
      <xdr:colOff>133350</xdr:colOff>
      <xdr:row>59</xdr:row>
      <xdr:rowOff>42418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124555</xdr:rowOff>
    </xdr:from>
    <xdr:to>
      <xdr:col>81</xdr:col>
      <xdr:colOff>44450</xdr:colOff>
      <xdr:row>63</xdr:row>
      <xdr:rowOff>143256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925905"/>
          <a:ext cx="8382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97172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80645</xdr:rowOff>
    </xdr:from>
    <xdr:to>
      <xdr:col>81</xdr:col>
      <xdr:colOff>95250</xdr:colOff>
      <xdr:row>62</xdr:row>
      <xdr:rowOff>10795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107061</xdr:rowOff>
    </xdr:from>
    <xdr:to>
      <xdr:col>77</xdr:col>
      <xdr:colOff>44450</xdr:colOff>
      <xdr:row>63</xdr:row>
      <xdr:rowOff>143256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90841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67976</xdr:rowOff>
    </xdr:from>
    <xdr:to>
      <xdr:col>77</xdr:col>
      <xdr:colOff>95250</xdr:colOff>
      <xdr:row>61</xdr:row>
      <xdr:rowOff>169576</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8303</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95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63627</xdr:rowOff>
    </xdr:from>
    <xdr:to>
      <xdr:col>72</xdr:col>
      <xdr:colOff>203200</xdr:colOff>
      <xdr:row>63</xdr:row>
      <xdr:rowOff>107061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86497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25146</xdr:rowOff>
    </xdr:from>
    <xdr:to>
      <xdr:col>73</xdr:col>
      <xdr:colOff>44450</xdr:colOff>
      <xdr:row>61</xdr:row>
      <xdr:rowOff>126746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136923</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36481</xdr:rowOff>
    </xdr:from>
    <xdr:to>
      <xdr:col>68</xdr:col>
      <xdr:colOff>152400</xdr:colOff>
      <xdr:row>63</xdr:row>
      <xdr:rowOff>63627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837831"/>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49276</xdr:rowOff>
    </xdr:from>
    <xdr:to>
      <xdr:col>68</xdr:col>
      <xdr:colOff>203200</xdr:colOff>
      <xdr:row>61</xdr:row>
      <xdr:rowOff>150876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161053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30575</xdr:rowOff>
    </xdr:from>
    <xdr:to>
      <xdr:col>64</xdr:col>
      <xdr:colOff>152400</xdr:colOff>
      <xdr:row>61</xdr:row>
      <xdr:rowOff>132175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142352</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73755</xdr:rowOff>
    </xdr:from>
    <xdr:to>
      <xdr:col>81</xdr:col>
      <xdr:colOff>95250</xdr:colOff>
      <xdr:row>64</xdr:row>
      <xdr:rowOff>3905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87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45832</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84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92456</xdr:rowOff>
    </xdr:from>
    <xdr:to>
      <xdr:col>77</xdr:col>
      <xdr:colOff>95250</xdr:colOff>
      <xdr:row>64</xdr:row>
      <xdr:rowOff>22606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7383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56261</xdr:rowOff>
    </xdr:from>
    <xdr:to>
      <xdr:col>73</xdr:col>
      <xdr:colOff>44450</xdr:colOff>
      <xdr:row>63</xdr:row>
      <xdr:rowOff>157861</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142638</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12827</xdr:rowOff>
    </xdr:from>
    <xdr:to>
      <xdr:col>68</xdr:col>
      <xdr:colOff>203200</xdr:colOff>
      <xdr:row>63</xdr:row>
      <xdr:rowOff>114427</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81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99204</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90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157131</xdr:rowOff>
    </xdr:from>
    <xdr:to>
      <xdr:col>64</xdr:col>
      <xdr:colOff>152400</xdr:colOff>
      <xdr:row>63</xdr:row>
      <xdr:rowOff>87281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78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72058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87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大型事業があったことから前年度と比較し若干増加しているが、近年としては地方債の借入を抑制しており、地方債残高は減少傾向にある。それに伴い、実質公債費比率も減少傾向を示している。</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00000000-0008-0000-0300-000073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8467</xdr:rowOff>
    </xdr:from>
    <xdr:to>
      <xdr:col>81</xdr:col>
      <xdr:colOff>44450</xdr:colOff>
      <xdr:row>43</xdr:row>
      <xdr:rowOff>127423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7018000" y="61806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73" name="公債費負担の状況最小値テキスト">
          <a:extLst>
            <a:ext uri="{FF2B5EF4-FFF2-40B4-BE49-F238E27FC236}">
              <a16:creationId xmlns:a16="http://schemas.microsoft.com/office/drawing/2014/main" id="{00000000-0008-0000-0300-000075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94844</xdr:rowOff>
    </xdr:from>
    <xdr:ext cx="762000" cy="259045"/>
    <xdr:sp macro="" textlink="">
      <xdr:nvSpPr>
        <xdr:cNvPr id="375" name="公債費負担の状況最大値テキスト">
          <a:extLst>
            <a:ext uri="{FF2B5EF4-FFF2-40B4-BE49-F238E27FC236}">
              <a16:creationId xmlns:a16="http://schemas.microsoft.com/office/drawing/2014/main" id="{00000000-0008-0000-0300-000077010000}"/>
            </a:ext>
          </a:extLst>
        </xdr:cNvPr>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8467</xdr:rowOff>
    </xdr:from>
    <xdr:to>
      <xdr:col>81</xdr:col>
      <xdr:colOff>133350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39</xdr:row>
      <xdr:rowOff>137583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179800" y="680000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147337</xdr:rowOff>
    </xdr:from>
    <xdr:ext cx="762000" cy="259045"/>
    <xdr:sp macro="" textlink="">
      <xdr:nvSpPr>
        <xdr:cNvPr id="378" name="公債費負担の状況平均値テキスト">
          <a:extLst>
            <a:ext uri="{FF2B5EF4-FFF2-40B4-BE49-F238E27FC236}">
              <a16:creationId xmlns:a16="http://schemas.microsoft.com/office/drawing/2014/main" id="{00000000-0008-0000-0300-00007A010000}"/>
            </a:ext>
          </a:extLst>
        </xdr:cNvPr>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3810</xdr:rowOff>
    </xdr:from>
    <xdr:to>
      <xdr:col>81</xdr:col>
      <xdr:colOff>95250</xdr:colOff>
      <xdr:row>40</xdr:row>
      <xdr:rowOff>105410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97367</xdr:rowOff>
    </xdr:from>
    <xdr:to>
      <xdr:col>77</xdr:col>
      <xdr:colOff>44450</xdr:colOff>
      <xdr:row>39</xdr:row>
      <xdr:rowOff>113454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5290800" y="678391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74100</xdr:rowOff>
    </xdr:from>
    <xdr:ext cx="7366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5798800" y="693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65194</xdr:rowOff>
    </xdr:from>
    <xdr:to>
      <xdr:col>72</xdr:col>
      <xdr:colOff>203200</xdr:colOff>
      <xdr:row>39</xdr:row>
      <xdr:rowOff>97367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4401800" y="67517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159173</xdr:rowOff>
    </xdr:from>
    <xdr:to>
      <xdr:col>73</xdr:col>
      <xdr:colOff>44450</xdr:colOff>
      <xdr:row>40</xdr:row>
      <xdr:rowOff>89323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5240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74100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909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81280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3512800" y="675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3462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397" name="公債費負担の状況該当値テキスト">
          <a:extLst>
            <a:ext uri="{FF2B5EF4-FFF2-40B4-BE49-F238E27FC236}">
              <a16:creationId xmlns:a16="http://schemas.microsoft.com/office/drawing/2014/main" id="{00000000-0008-0000-0300-00008D010000}"/>
            </a:ext>
          </a:extLst>
        </xdr:cNvPr>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46567</xdr:rowOff>
    </xdr:from>
    <xdr:to>
      <xdr:col>73</xdr:col>
      <xdr:colOff>44450</xdr:colOff>
      <xdr:row>39</xdr:row>
      <xdr:rowOff>148167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5240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158344</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909800" y="650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30480</xdr:rowOff>
    </xdr:from>
    <xdr:to>
      <xdr:col>64</xdr:col>
      <xdr:colOff>152400</xdr:colOff>
      <xdr:row>39</xdr:row>
      <xdr:rowOff>132080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3462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142257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131800" y="648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事業実施の適正化に努め、財政の健全化を図ったことから将来負担比率は算出されていない。今後も継続して取り組んでいく。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34834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13214"/>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6911</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95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34834</xdr:rowOff>
    </xdr:from>
    <xdr:to>
      <xdr:col>81</xdr:col>
      <xdr:colOff>133350</xdr:colOff>
      <xdr:row>23</xdr:row>
      <xdr:rowOff>34834</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97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153307</xdr:rowOff>
    </xdr:from>
    <xdr:to>
      <xdr:col>72</xdr:col>
      <xdr:colOff>203200</xdr:colOff>
      <xdr:row>13</xdr:row>
      <xdr:rowOff>163649</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382157"/>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153307</xdr:rowOff>
    </xdr:from>
    <xdr:to>
      <xdr:col>68</xdr:col>
      <xdr:colOff>152400</xdr:colOff>
      <xdr:row>14</xdr:row>
      <xdr:rowOff>3689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3512800" y="2382157"/>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112849</xdr:rowOff>
    </xdr:from>
    <xdr:to>
      <xdr:col>73</xdr:col>
      <xdr:colOff>44450</xdr:colOff>
      <xdr:row>14</xdr:row>
      <xdr:rowOff>42999</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234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27776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428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102507</xdr:rowOff>
    </xdr:from>
    <xdr:to>
      <xdr:col>68</xdr:col>
      <xdr:colOff>203200</xdr:colOff>
      <xdr:row>14</xdr:row>
      <xdr:rowOff>32657</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17434</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124339</xdr:rowOff>
    </xdr:from>
    <xdr:to>
      <xdr:col>64</xdr:col>
      <xdr:colOff>152400</xdr:colOff>
      <xdr:row>14</xdr:row>
      <xdr:rowOff>54489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39266</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3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
4,983
585.71
7,993,959
7,889,619
103,529
3,597,898
5,363,880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は表れない投資的経費に係る人件費や公営企業に対する繰出金に係る人件費を含めると高い数値となる。改善のために定員管理計画を策定し、グループ制導入などにより、人件費の削減に取り組んで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149860</xdr:rowOff>
    </xdr:from>
    <xdr:to>
      <xdr:col>19</xdr:col>
      <xdr:colOff>187325</xdr:colOff>
      <xdr:row>39</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649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8890</xdr:rowOff>
    </xdr:from>
    <xdr:to>
      <xdr:col>15</xdr:col>
      <xdr:colOff>98425</xdr:colOff>
      <xdr:row>39</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5254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8890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29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99060</xdr:rowOff>
    </xdr:from>
    <xdr:to>
      <xdr:col>20</xdr:col>
      <xdr:colOff>38100</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21607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類似団体平均値と比較して、同水準の数値となっている。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24130</xdr:rowOff>
    </xdr:from>
    <xdr:to>
      <xdr:col>82</xdr:col>
      <xdr:colOff>107950</xdr:colOff>
      <xdr:row>19</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52980"/>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116222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37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144145</xdr:rowOff>
    </xdr:from>
    <xdr:to>
      <xdr:col>82</xdr:col>
      <xdr:colOff>196850</xdr:colOff>
      <xdr:row>19</xdr:row>
      <xdr:rowOff>144145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0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110507</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96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24130</xdr:rowOff>
    </xdr:from>
    <xdr:to>
      <xdr:col>82</xdr:col>
      <xdr:colOff>196850</xdr:colOff>
      <xdr:row>13</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5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2730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139717</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4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15</xdr:row>
      <xdr:rowOff>1270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116205</xdr:rowOff>
    </xdr:from>
    <xdr:to>
      <xdr:col>78</xdr:col>
      <xdr:colOff>120650</xdr:colOff>
      <xdr:row>15</xdr:row>
      <xdr:rowOff>46355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31132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2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1270</xdr:rowOff>
    </xdr:from>
    <xdr:to>
      <xdr:col>73</xdr:col>
      <xdr:colOff>180975</xdr:colOff>
      <xdr:row>17</xdr:row>
      <xdr:rowOff>12700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57302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62247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12700</xdr:rowOff>
    </xdr:from>
    <xdr:to>
      <xdr:col>69</xdr:col>
      <xdr:colOff>92075</xdr:colOff>
      <xdr:row>17</xdr:row>
      <xdr:rowOff>58420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004800" y="29273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76200</xdr:rowOff>
    </xdr:from>
    <xdr:to>
      <xdr:col>69</xdr:col>
      <xdr:colOff>142875</xdr:colOff>
      <xdr:row>16</xdr:row>
      <xdr:rowOff>6350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16527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1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59055</xdr:rowOff>
    </xdr:from>
    <xdr:to>
      <xdr:col>65</xdr:col>
      <xdr:colOff>53975</xdr:colOff>
      <xdr:row>15</xdr:row>
      <xdr:rowOff>160655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170832</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399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150495</xdr:rowOff>
    </xdr:from>
    <xdr:to>
      <xdr:col>82</xdr:col>
      <xdr:colOff>158750</xdr:colOff>
      <xdr:row>15</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167022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121920</xdr:rowOff>
    </xdr:from>
    <xdr:to>
      <xdr:col>74</xdr:col>
      <xdr:colOff>31750</xdr:colOff>
      <xdr:row>15</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133350</xdr:rowOff>
    </xdr:from>
    <xdr:to>
      <xdr:col>69</xdr:col>
      <xdr:colOff>142875</xdr:colOff>
      <xdr:row>17</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7620</xdr:rowOff>
    </xdr:from>
    <xdr:to>
      <xdr:col>65</xdr:col>
      <xdr:colOff>53975</xdr:colOff>
      <xdr:row>17</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93997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00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制度改正等により、扶助費は類似団体と比較して低い数値となっており、今後も対象者の変動によるもの以外の増減はないものと見込まれる。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60</xdr:row>
      <xdr:rowOff>165100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04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88900</xdr:rowOff>
    </xdr:from>
    <xdr:to>
      <xdr:col>24</xdr:col>
      <xdr:colOff>25400</xdr:colOff>
      <xdr:row>53</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175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88900</xdr:rowOff>
    </xdr:from>
    <xdr:to>
      <xdr:col>19</xdr:col>
      <xdr:colOff>187325</xdr:colOff>
      <xdr:row>54</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17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133350</xdr:rowOff>
    </xdr:from>
    <xdr:to>
      <xdr:col>20</xdr:col>
      <xdr:colOff>38100</xdr:colOff>
      <xdr:row>55</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48277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7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165100</xdr:rowOff>
    </xdr:from>
    <xdr:to>
      <xdr:col>15</xdr:col>
      <xdr:colOff>98425</xdr:colOff>
      <xdr:row>54</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0</xdr:rowOff>
    </xdr:from>
    <xdr:to>
      <xdr:col>15</xdr:col>
      <xdr:colOff>149225</xdr:colOff>
      <xdr:row>55</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127000</xdr:rowOff>
    </xdr:from>
    <xdr:to>
      <xdr:col>11</xdr:col>
      <xdr:colOff>9525</xdr:colOff>
      <xdr:row>53</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38100</xdr:rowOff>
    </xdr:from>
    <xdr:to>
      <xdr:col>20</xdr:col>
      <xdr:colOff>38100</xdr:colOff>
      <xdr:row>53</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149877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114300</xdr:rowOff>
    </xdr:from>
    <xdr:to>
      <xdr:col>11</xdr:col>
      <xdr:colOff>60325</xdr:colOff>
      <xdr:row>54</xdr:row>
      <xdr:rowOff>44450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54627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76200</xdr:rowOff>
    </xdr:from>
    <xdr:to>
      <xdr:col>6</xdr:col>
      <xdr:colOff>171450</xdr:colOff>
      <xdr:row>54</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その他で多くを占める繰出金については、類似団体と比較して低い水準となっているものの、施設の老朽化などにより特別会計の運営が厳しくなってきており、動向を注視する必要がある。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104140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71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82567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1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39370</xdr:rowOff>
    </xdr:from>
    <xdr:to>
      <xdr:col>78</xdr:col>
      <xdr:colOff>69850</xdr:colOff>
      <xdr:row>55</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102870</xdr:rowOff>
    </xdr:from>
    <xdr:to>
      <xdr:col>78</xdr:col>
      <xdr:colOff>120650</xdr:colOff>
      <xdr:row>56</xdr:row>
      <xdr:rowOff>33020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17797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1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20320</xdr:rowOff>
    </xdr:from>
    <xdr:to>
      <xdr:col>73</xdr:col>
      <xdr:colOff>180975</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278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148590</xdr:rowOff>
    </xdr:from>
    <xdr:to>
      <xdr:col>74</xdr:col>
      <xdr:colOff>31750</xdr:colOff>
      <xdr:row>56</xdr:row>
      <xdr:rowOff>78740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63517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55</xdr:row>
      <xdr:rowOff>39370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2786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156210</xdr:rowOff>
    </xdr:from>
    <xdr:to>
      <xdr:col>69</xdr:col>
      <xdr:colOff>142875</xdr:colOff>
      <xdr:row>56</xdr:row>
      <xdr:rowOff>86360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78757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160020</xdr:rowOff>
    </xdr:from>
    <xdr:to>
      <xdr:col>74</xdr:col>
      <xdr:colOff>31750</xdr:colOff>
      <xdr:row>55</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100347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140970</xdr:rowOff>
    </xdr:from>
    <xdr:to>
      <xdr:col>69</xdr:col>
      <xdr:colOff>142875</xdr:colOff>
      <xdr:row>54</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81297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160020</xdr:rowOff>
    </xdr:from>
    <xdr:to>
      <xdr:col>65</xdr:col>
      <xdr:colOff>53975</xdr:colOff>
      <xdr:row>55</xdr:row>
      <xdr:rowOff>90170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100347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行政改革大綱</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推進計画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による補助金の見直しにより、近年は類似団体とほぼ同水準となっている。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39</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9229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147574</xdr:rowOff>
    </xdr:from>
    <xdr:to>
      <xdr:col>82</xdr:col>
      <xdr:colOff>196850</xdr:colOff>
      <xdr:row>39</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113284</xdr:rowOff>
    </xdr:from>
    <xdr:to>
      <xdr:col>82</xdr:col>
      <xdr:colOff>107950</xdr:colOff>
      <xdr:row>36</xdr:row>
      <xdr:rowOff>163576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148861</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1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4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113284</xdr:rowOff>
    </xdr:from>
    <xdr:to>
      <xdr:col>78</xdr:col>
      <xdr:colOff>69850</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19558</xdr:rowOff>
    </xdr:from>
    <xdr:to>
      <xdr:col>73</xdr:col>
      <xdr:colOff>180975</xdr:colOff>
      <xdr:row>37</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3632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9906</xdr:rowOff>
    </xdr:from>
    <xdr:to>
      <xdr:col>74</xdr:col>
      <xdr:colOff>31750</xdr:colOff>
      <xdr:row>37</xdr:row>
      <xdr:rowOff>111506</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96283</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4043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94251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129303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62484</xdr:rowOff>
    </xdr:from>
    <xdr:to>
      <xdr:col>78</xdr:col>
      <xdr:colOff>120650</xdr:colOff>
      <xdr:row>36</xdr:row>
      <xdr:rowOff>164084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xdr:rowOff>
    </xdr:from>
    <xdr:to>
      <xdr:col>69</xdr:col>
      <xdr:colOff>142875</xdr:colOff>
      <xdr:row>37</xdr:row>
      <xdr:rowOff>111506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96283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過去の大型施設の整備により、類似団体と比較して高い水準となっている。今後、収支均衡を考慮しながら、適切な財政運営に努める。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1270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27939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2578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135907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6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163830</xdr:rowOff>
    </xdr:from>
    <xdr:to>
      <xdr:col>24</xdr:col>
      <xdr:colOff>76200</xdr:colOff>
      <xdr:row>77</xdr:row>
      <xdr:rowOff>93980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77470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2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77470</xdr:rowOff>
    </xdr:from>
    <xdr:to>
      <xdr:col>15</xdr:col>
      <xdr:colOff>98425</xdr:colOff>
      <xdr:row>77</xdr:row>
      <xdr:rowOff>100330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7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100330</xdr:rowOff>
    </xdr:from>
    <xdr:to>
      <xdr:col>11</xdr:col>
      <xdr:colOff>9525</xdr:colOff>
      <xdr:row>77</xdr:row>
      <xdr:rowOff>123189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019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140970</xdr:rowOff>
    </xdr:from>
    <xdr:to>
      <xdr:col>11</xdr:col>
      <xdr:colOff>60325</xdr:colOff>
      <xdr:row>77</xdr:row>
      <xdr:rowOff>71120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165116</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23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26670</xdr:rowOff>
    </xdr:from>
    <xdr:to>
      <xdr:col>15</xdr:col>
      <xdr:colOff>149225</xdr:colOff>
      <xdr:row>77</xdr:row>
      <xdr:rowOff>128270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113047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49530</xdr:rowOff>
    </xdr:from>
    <xdr:to>
      <xdr:col>11</xdr:col>
      <xdr:colOff>60325</xdr:colOff>
      <xdr:row>77</xdr:row>
      <xdr:rowOff>151130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135907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72389</xdr:rowOff>
    </xdr:from>
    <xdr:to>
      <xdr:col>6</xdr:col>
      <xdr:colOff>171450</xdr:colOff>
      <xdr:row>78</xdr:row>
      <xdr:rowOff>2539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158766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公債費以外は、類似団体と比較し、若干低い水準となっており、これからも継続していく必要がある。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146050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5334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152417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85089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0005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63516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91439</xdr:rowOff>
    </xdr:from>
    <xdr:to>
      <xdr:col>82</xdr:col>
      <xdr:colOff>158750</xdr:colOff>
      <xdr:row>77</xdr:row>
      <xdr:rowOff>21589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69850</xdr:rowOff>
    </xdr:from>
    <xdr:to>
      <xdr:col>78</xdr:col>
      <xdr:colOff>69850</xdr:colOff>
      <xdr:row>77</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100050"/>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15239</xdr:rowOff>
    </xdr:from>
    <xdr:to>
      <xdr:col>78</xdr:col>
      <xdr:colOff>120650</xdr:colOff>
      <xdr:row>76</xdr:row>
      <xdr:rowOff>116839</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127017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81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12700</xdr:rowOff>
    </xdr:from>
    <xdr:to>
      <xdr:col>73</xdr:col>
      <xdr:colOff>180975</xdr:colOff>
      <xdr:row>77</xdr:row>
      <xdr:rowOff>54611</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2143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133350</xdr:rowOff>
    </xdr:from>
    <xdr:to>
      <xdr:col>74</xdr:col>
      <xdr:colOff>31750</xdr:colOff>
      <xdr:row>77</xdr:row>
      <xdr:rowOff>63500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73677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12700</xdr:rowOff>
    </xdr:from>
    <xdr:to>
      <xdr:col>69</xdr:col>
      <xdr:colOff>92075</xdr:colOff>
      <xdr:row>77</xdr:row>
      <xdr:rowOff>119380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2143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88916</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34289</xdr:rowOff>
    </xdr:from>
    <xdr:to>
      <xdr:col>82</xdr:col>
      <xdr:colOff>158750</xdr:colOff>
      <xdr:row>76</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50817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105427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135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3811</xdr:rowOff>
    </xdr:from>
    <xdr:to>
      <xdr:col>74</xdr:col>
      <xdr:colOff>31750</xdr:colOff>
      <xdr:row>77</xdr:row>
      <xdr:rowOff>105411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90188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133350</xdr:rowOff>
    </xdr:from>
    <xdr:to>
      <xdr:col>69</xdr:col>
      <xdr:colOff>142875</xdr:colOff>
      <xdr:row>77</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73677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119779</xdr:rowOff>
    </xdr:from>
    <xdr:to>
      <xdr:col>29</xdr:col>
      <xdr:colOff>127000</xdr:colOff>
      <xdr:row>19</xdr:row>
      <xdr:rowOff>168718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396254"/>
          <a:ext cx="0" cy="10776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140795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168718</xdr:rowOff>
    </xdr:from>
    <xdr:to>
      <xdr:col>30</xdr:col>
      <xdr:colOff>25400</xdr:colOff>
      <xdr:row>19</xdr:row>
      <xdr:rowOff>168718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8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12</xdr:row>
      <xdr:rowOff>34706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13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119779</xdr:rowOff>
    </xdr:from>
    <xdr:to>
      <xdr:col>30</xdr:col>
      <xdr:colOff>25400</xdr:colOff>
      <xdr:row>13</xdr:row>
      <xdr:rowOff>119779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396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155413</xdr:rowOff>
    </xdr:from>
    <xdr:to>
      <xdr:col>29</xdr:col>
      <xdr:colOff>127000</xdr:colOff>
      <xdr:row>16</xdr:row>
      <xdr:rowOff>3966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2774788"/>
          <a:ext cx="6477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2866</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6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30789</xdr:rowOff>
    </xdr:from>
    <xdr:to>
      <xdr:col>29</xdr:col>
      <xdr:colOff>177800</xdr:colOff>
      <xdr:row>17</xdr:row>
      <xdr:rowOff>132389</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930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155413</xdr:rowOff>
    </xdr:from>
    <xdr:to>
      <xdr:col>26</xdr:col>
      <xdr:colOff>50800</xdr:colOff>
      <xdr:row>16</xdr:row>
      <xdr:rowOff>28010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774788"/>
          <a:ext cx="698500" cy="44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55355</xdr:rowOff>
    </xdr:from>
    <xdr:to>
      <xdr:col>26</xdr:col>
      <xdr:colOff>101600</xdr:colOff>
      <xdr:row>17</xdr:row>
      <xdr:rowOff>156955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76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141732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104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28010</xdr:rowOff>
    </xdr:from>
    <xdr:to>
      <xdr:col>22</xdr:col>
      <xdr:colOff>114300</xdr:colOff>
      <xdr:row>16</xdr:row>
      <xdr:rowOff>70507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818835"/>
          <a:ext cx="698500" cy="424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81159</xdr:rowOff>
    </xdr:from>
    <xdr:to>
      <xdr:col>22</xdr:col>
      <xdr:colOff>165100</xdr:colOff>
      <xdr:row>18</xdr:row>
      <xdr:rowOff>11309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34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167536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29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70507</xdr:rowOff>
    </xdr:from>
    <xdr:to>
      <xdr:col>18</xdr:col>
      <xdr:colOff>177800</xdr:colOff>
      <xdr:row>16</xdr:row>
      <xdr:rowOff>76483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861332"/>
          <a:ext cx="698500" cy="5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102570</xdr:rowOff>
    </xdr:from>
    <xdr:to>
      <xdr:col>19</xdr:col>
      <xdr:colOff>38100</xdr:colOff>
      <xdr:row>18</xdr:row>
      <xdr:rowOff>32720</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48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17497</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110502</xdr:rowOff>
    </xdr:from>
    <xdr:to>
      <xdr:col>15</xdr:col>
      <xdr:colOff>101600</xdr:colOff>
      <xdr:row>18</xdr:row>
      <xdr:rowOff>40652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72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25429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124616</xdr:rowOff>
    </xdr:from>
    <xdr:to>
      <xdr:col>29</xdr:col>
      <xdr:colOff>177800</xdr:colOff>
      <xdr:row>16</xdr:row>
      <xdr:rowOff>54766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43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141143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5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104613</xdr:rowOff>
    </xdr:from>
    <xdr:to>
      <xdr:col>26</xdr:col>
      <xdr:colOff>101600</xdr:colOff>
      <xdr:row>16</xdr:row>
      <xdr:rowOff>34763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72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44940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49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148660</xdr:rowOff>
    </xdr:from>
    <xdr:to>
      <xdr:col>22</xdr:col>
      <xdr:colOff>165100</xdr:colOff>
      <xdr:row>16</xdr:row>
      <xdr:rowOff>78810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768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88987</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53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19707</xdr:rowOff>
    </xdr:from>
    <xdr:to>
      <xdr:col>19</xdr:col>
      <xdr:colOff>38100</xdr:colOff>
      <xdr:row>16</xdr:row>
      <xdr:rowOff>121307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10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131484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57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25683</xdr:rowOff>
    </xdr:from>
    <xdr:to>
      <xdr:col>15</xdr:col>
      <xdr:colOff>101600</xdr:colOff>
      <xdr:row>16</xdr:row>
      <xdr:rowOff>127283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16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137460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46598</xdr:rowOff>
    </xdr:from>
    <xdr:to>
      <xdr:col>29</xdr:col>
      <xdr:colOff>127000</xdr:colOff>
      <xdr:row>38</xdr:row>
      <xdr:rowOff>7507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5971148"/>
          <a:ext cx="0" cy="15039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322484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7507</xdr:rowOff>
    </xdr:from>
    <xdr:to>
      <xdr:col>30</xdr:col>
      <xdr:colOff>25400</xdr:colOff>
      <xdr:row>38</xdr:row>
      <xdr:rowOff>7507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51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304425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1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46598</xdr:rowOff>
    </xdr:from>
    <xdr:to>
      <xdr:col>30</xdr:col>
      <xdr:colOff>25400</xdr:colOff>
      <xdr:row>33</xdr:row>
      <xdr:rowOff>46598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59711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171087</xdr:rowOff>
    </xdr:from>
    <xdr:to>
      <xdr:col>29</xdr:col>
      <xdr:colOff>127000</xdr:colOff>
      <xdr:row>35</xdr:row>
      <xdr:rowOff>237887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81437"/>
          <a:ext cx="647700" cy="66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155864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662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152258</xdr:rowOff>
    </xdr:from>
    <xdr:to>
      <xdr:col>29</xdr:col>
      <xdr:colOff>177800</xdr:colOff>
      <xdr:row>35</xdr:row>
      <xdr:rowOff>253858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626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237887</xdr:rowOff>
    </xdr:from>
    <xdr:to>
      <xdr:col>26</xdr:col>
      <xdr:colOff>50800</xdr:colOff>
      <xdr:row>36</xdr:row>
      <xdr:rowOff>4650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848237"/>
          <a:ext cx="698500" cy="109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213736</xdr:rowOff>
    </xdr:from>
    <xdr:to>
      <xdr:col>26</xdr:col>
      <xdr:colOff>101600</xdr:colOff>
      <xdr:row>35</xdr:row>
      <xdr:rowOff>315336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300113</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10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4650</xdr:rowOff>
    </xdr:from>
    <xdr:to>
      <xdr:col>22</xdr:col>
      <xdr:colOff>114300</xdr:colOff>
      <xdr:row>36</xdr:row>
      <xdr:rowOff>26906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957900"/>
          <a:ext cx="698500" cy="2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299510</xdr:rowOff>
    </xdr:from>
    <xdr:to>
      <xdr:col>22</xdr:col>
      <xdr:colOff>165100</xdr:colOff>
      <xdr:row>36</xdr:row>
      <xdr:rowOff>58210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42987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9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26906</xdr:rowOff>
    </xdr:from>
    <xdr:to>
      <xdr:col>18</xdr:col>
      <xdr:colOff>177800</xdr:colOff>
      <xdr:row>36</xdr:row>
      <xdr:rowOff>69981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980156"/>
          <a:ext cx="698500" cy="4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331105</xdr:rowOff>
    </xdr:from>
    <xdr:to>
      <xdr:col>19</xdr:col>
      <xdr:colOff>38100</xdr:colOff>
      <xdr:row>36</xdr:row>
      <xdr:rowOff>89805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74582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324165</xdr:rowOff>
    </xdr:from>
    <xdr:to>
      <xdr:col>15</xdr:col>
      <xdr:colOff>101600</xdr:colOff>
      <xdr:row>36</xdr:row>
      <xdr:rowOff>82865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93042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0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120287</xdr:rowOff>
    </xdr:from>
    <xdr:to>
      <xdr:col>29</xdr:col>
      <xdr:colOff>177800</xdr:colOff>
      <xdr:row>35</xdr:row>
      <xdr:rowOff>221887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3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308264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75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187087</xdr:rowOff>
    </xdr:from>
    <xdr:to>
      <xdr:col>26</xdr:col>
      <xdr:colOff>101600</xdr:colOff>
      <xdr:row>35</xdr:row>
      <xdr:rowOff>288687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97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298864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66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296750</xdr:rowOff>
    </xdr:from>
    <xdr:to>
      <xdr:col>22</xdr:col>
      <xdr:colOff>165100</xdr:colOff>
      <xdr:row>36</xdr:row>
      <xdr:rowOff>55450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071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65627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6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319006</xdr:rowOff>
    </xdr:from>
    <xdr:to>
      <xdr:col>19</xdr:col>
      <xdr:colOff>38100</xdr:colOff>
      <xdr:row>36</xdr:row>
      <xdr:rowOff>77706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2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87883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9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19181</xdr:rowOff>
    </xdr:from>
    <xdr:to>
      <xdr:col>15</xdr:col>
      <xdr:colOff>101600</xdr:colOff>
      <xdr:row>36</xdr:row>
      <xdr:rowOff>120781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972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105558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5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
4,983
585.71
7,993,959
7,889,619
103,529
3,597,898
5,363,880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50678</xdr:rowOff>
    </xdr:from>
    <xdr:to>
      <xdr:col>24</xdr:col>
      <xdr:colOff>62865</xdr:colOff>
      <xdr:row>38</xdr:row>
      <xdr:rowOff>115200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365628"/>
          <a:ext cx="1270" cy="126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119027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3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115200</xdr:rowOff>
    </xdr:from>
    <xdr:to>
      <xdr:col>24</xdr:col>
      <xdr:colOff>152400</xdr:colOff>
      <xdr:row>38</xdr:row>
      <xdr:rowOff>115200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3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168805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50678</xdr:rowOff>
    </xdr:from>
    <xdr:to>
      <xdr:col>24</xdr:col>
      <xdr:colOff>152400</xdr:colOff>
      <xdr:row>31</xdr:row>
      <xdr:rowOff>50678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36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167395</xdr:rowOff>
    </xdr:from>
    <xdr:to>
      <xdr:col>24</xdr:col>
      <xdr:colOff>63500</xdr:colOff>
      <xdr:row>34</xdr:row>
      <xdr:rowOff>106010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3797300" y="5825245"/>
          <a:ext cx="838200" cy="11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84483</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852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106056</xdr:rowOff>
    </xdr:from>
    <xdr:to>
      <xdr:col>24</xdr:col>
      <xdr:colOff>114300</xdr:colOff>
      <xdr:row>36</xdr:row>
      <xdr:rowOff>36206</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0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167395</xdr:rowOff>
    </xdr:from>
    <xdr:to>
      <xdr:col>19</xdr:col>
      <xdr:colOff>177800</xdr:colOff>
      <xdr:row>34</xdr:row>
      <xdr:rowOff>48357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5825245"/>
          <a:ext cx="889000" cy="5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124504</xdr:rowOff>
    </xdr:from>
    <xdr:to>
      <xdr:col>20</xdr:col>
      <xdr:colOff>38100</xdr:colOff>
      <xdr:row>36</xdr:row>
      <xdr:rowOff>54654</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45781</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17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48357</xdr:rowOff>
    </xdr:from>
    <xdr:to>
      <xdr:col>15</xdr:col>
      <xdr:colOff>50800</xdr:colOff>
      <xdr:row>35</xdr:row>
      <xdr:rowOff>120783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5877657"/>
          <a:ext cx="889000" cy="24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168539</xdr:rowOff>
    </xdr:from>
    <xdr:to>
      <xdr:col>15</xdr:col>
      <xdr:colOff>101600</xdr:colOff>
      <xdr:row>36</xdr:row>
      <xdr:rowOff>98689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89816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120783</xdr:rowOff>
    </xdr:from>
    <xdr:to>
      <xdr:col>10</xdr:col>
      <xdr:colOff>114300</xdr:colOff>
      <xdr:row>36</xdr:row>
      <xdr:rowOff>6198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121533"/>
          <a:ext cx="889000" cy="5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87694</xdr:rowOff>
    </xdr:from>
    <xdr:to>
      <xdr:col>10</xdr:col>
      <xdr:colOff>165100</xdr:colOff>
      <xdr:row>37</xdr:row>
      <xdr:rowOff>17844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8971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103433</xdr:rowOff>
    </xdr:from>
    <xdr:to>
      <xdr:col>6</xdr:col>
      <xdr:colOff>38100</xdr:colOff>
      <xdr:row>37</xdr:row>
      <xdr:rowOff>33583</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24710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55210</xdr:rowOff>
    </xdr:from>
    <xdr:to>
      <xdr:col>24</xdr:col>
      <xdr:colOff>114300</xdr:colOff>
      <xdr:row>34</xdr:row>
      <xdr:rowOff>156810</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88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78087</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735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116595</xdr:rowOff>
    </xdr:from>
    <xdr:to>
      <xdr:col>20</xdr:col>
      <xdr:colOff>38100</xdr:colOff>
      <xdr:row>34</xdr:row>
      <xdr:rowOff>46745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577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63272</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54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169007</xdr:rowOff>
    </xdr:from>
    <xdr:to>
      <xdr:col>15</xdr:col>
      <xdr:colOff>101600</xdr:colOff>
      <xdr:row>34</xdr:row>
      <xdr:rowOff>99157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582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115684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56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69983</xdr:rowOff>
    </xdr:from>
    <xdr:to>
      <xdr:col>10</xdr:col>
      <xdr:colOff>165100</xdr:colOff>
      <xdr:row>36</xdr:row>
      <xdr:rowOff>133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07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16660</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5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126848</xdr:rowOff>
    </xdr:from>
    <xdr:to>
      <xdr:col>6</xdr:col>
      <xdr:colOff>38100</xdr:colOff>
      <xdr:row>36</xdr:row>
      <xdr:rowOff>56998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12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73525</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5902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37705</xdr:rowOff>
    </xdr:from>
    <xdr:to>
      <xdr:col>24</xdr:col>
      <xdr:colOff>62865</xdr:colOff>
      <xdr:row>59</xdr:row>
      <xdr:rowOff>128250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81655"/>
          <a:ext cx="1270" cy="146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132077</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24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128250</xdr:rowOff>
    </xdr:from>
    <xdr:to>
      <xdr:col>24</xdr:col>
      <xdr:colOff>152400</xdr:colOff>
      <xdr:row>59</xdr:row>
      <xdr:rowOff>128250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24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155832</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56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37705</xdr:rowOff>
    </xdr:from>
    <xdr:to>
      <xdr:col>24</xdr:col>
      <xdr:colOff>152400</xdr:colOff>
      <xdr:row>51</xdr:row>
      <xdr:rowOff>37705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8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50491</xdr:rowOff>
    </xdr:from>
    <xdr:to>
      <xdr:col>24</xdr:col>
      <xdr:colOff>63500</xdr:colOff>
      <xdr:row>57</xdr:row>
      <xdr:rowOff>60598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23141"/>
          <a:ext cx="838200" cy="1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132912</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905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154485</xdr:rowOff>
    </xdr:from>
    <xdr:to>
      <xdr:col>24</xdr:col>
      <xdr:colOff>114300</xdr:colOff>
      <xdr:row>58</xdr:row>
      <xdr:rowOff>84635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92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50491</xdr:rowOff>
    </xdr:from>
    <xdr:to>
      <xdr:col>19</xdr:col>
      <xdr:colOff>177800</xdr:colOff>
      <xdr:row>57</xdr:row>
      <xdr:rowOff>144161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23141"/>
          <a:ext cx="889000" cy="9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2679</xdr:rowOff>
    </xdr:from>
    <xdr:to>
      <xdr:col>20</xdr:col>
      <xdr:colOff>38100</xdr:colOff>
      <xdr:row>58</xdr:row>
      <xdr:rowOff>104279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4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95406</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1003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105818</xdr:rowOff>
    </xdr:from>
    <xdr:to>
      <xdr:col>15</xdr:col>
      <xdr:colOff>50800</xdr:colOff>
      <xdr:row>57</xdr:row>
      <xdr:rowOff>144161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78468"/>
          <a:ext cx="889000" cy="3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46272</xdr:rowOff>
    </xdr:from>
    <xdr:to>
      <xdr:col>15</xdr:col>
      <xdr:colOff>101600</xdr:colOff>
      <xdr:row>58</xdr:row>
      <xdr:rowOff>147872</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9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138999</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1008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77962</xdr:rowOff>
    </xdr:from>
    <xdr:to>
      <xdr:col>10</xdr:col>
      <xdr:colOff>114300</xdr:colOff>
      <xdr:row>57</xdr:row>
      <xdr:rowOff>105818</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50612"/>
          <a:ext cx="889000" cy="2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53640</xdr:rowOff>
    </xdr:from>
    <xdr:to>
      <xdr:col>10</xdr:col>
      <xdr:colOff>165100</xdr:colOff>
      <xdr:row>58</xdr:row>
      <xdr:rowOff>155240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9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146367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9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78492</xdr:rowOff>
    </xdr:from>
    <xdr:to>
      <xdr:col>6</xdr:col>
      <xdr:colOff>38100</xdr:colOff>
      <xdr:row>59</xdr:row>
      <xdr:rowOff>8642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1002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171219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11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9798</xdr:rowOff>
    </xdr:from>
    <xdr:to>
      <xdr:col>24</xdr:col>
      <xdr:colOff>114300</xdr:colOff>
      <xdr:row>57</xdr:row>
      <xdr:rowOff>111398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32675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33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171141</xdr:rowOff>
    </xdr:from>
    <xdr:to>
      <xdr:col>20</xdr:col>
      <xdr:colOff>38100</xdr:colOff>
      <xdr:row>57</xdr:row>
      <xdr:rowOff>101291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7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117818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4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93361</xdr:rowOff>
    </xdr:from>
    <xdr:to>
      <xdr:col>15</xdr:col>
      <xdr:colOff>101600</xdr:colOff>
      <xdr:row>58</xdr:row>
      <xdr:rowOff>23511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40038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41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55018</xdr:rowOff>
    </xdr:from>
    <xdr:to>
      <xdr:col>10</xdr:col>
      <xdr:colOff>165100</xdr:colOff>
      <xdr:row>57</xdr:row>
      <xdr:rowOff>156618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2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1695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02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27162</xdr:rowOff>
    </xdr:from>
    <xdr:to>
      <xdr:col>6</xdr:col>
      <xdr:colOff>38100</xdr:colOff>
      <xdr:row>57</xdr:row>
      <xdr:rowOff>128762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145289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575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57290</xdr:rowOff>
    </xdr:from>
    <xdr:to>
      <xdr:col>24</xdr:col>
      <xdr:colOff>62865</xdr:colOff>
      <xdr:row>79</xdr:row>
      <xdr:rowOff>43535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30240"/>
          <a:ext cx="1270" cy="1357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47362</xdr:rowOff>
    </xdr:from>
    <xdr:ext cx="313932"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43535</xdr:rowOff>
    </xdr:from>
    <xdr:to>
      <xdr:col>24</xdr:col>
      <xdr:colOff>152400</xdr:colOff>
      <xdr:row>79</xdr:row>
      <xdr:rowOff>43535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3967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0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57290</xdr:rowOff>
    </xdr:from>
    <xdr:to>
      <xdr:col>24</xdr:col>
      <xdr:colOff>152400</xdr:colOff>
      <xdr:row>71</xdr:row>
      <xdr:rowOff>57290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93485</xdr:rowOff>
    </xdr:from>
    <xdr:to>
      <xdr:col>24</xdr:col>
      <xdr:colOff>63500</xdr:colOff>
      <xdr:row>75</xdr:row>
      <xdr:rowOff>117602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2952235"/>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74928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0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96501</xdr:rowOff>
    </xdr:from>
    <xdr:to>
      <xdr:col>24</xdr:col>
      <xdr:colOff>114300</xdr:colOff>
      <xdr:row>77</xdr:row>
      <xdr:rowOff>26651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12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93485</xdr:rowOff>
    </xdr:from>
    <xdr:to>
      <xdr:col>19</xdr:col>
      <xdr:colOff>177800</xdr:colOff>
      <xdr:row>76</xdr:row>
      <xdr:rowOff>13036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2952235"/>
          <a:ext cx="889000" cy="9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119362</xdr:rowOff>
    </xdr:from>
    <xdr:to>
      <xdr:col>20</xdr:col>
      <xdr:colOff>38100</xdr:colOff>
      <xdr:row>77</xdr:row>
      <xdr:rowOff>49512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14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40639</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13036</xdr:rowOff>
    </xdr:from>
    <xdr:to>
      <xdr:col>15</xdr:col>
      <xdr:colOff>50800</xdr:colOff>
      <xdr:row>76</xdr:row>
      <xdr:rowOff>104191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043236"/>
          <a:ext cx="889000" cy="9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163461</xdr:rowOff>
    </xdr:from>
    <xdr:to>
      <xdr:col>15</xdr:col>
      <xdr:colOff>101600</xdr:colOff>
      <xdr:row>77</xdr:row>
      <xdr:rowOff>93611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19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84738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8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90360</xdr:rowOff>
    </xdr:from>
    <xdr:to>
      <xdr:col>10</xdr:col>
      <xdr:colOff>114300</xdr:colOff>
      <xdr:row>76</xdr:row>
      <xdr:rowOff>104191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20560"/>
          <a:ext cx="889000" cy="1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33426</xdr:rowOff>
    </xdr:from>
    <xdr:to>
      <xdr:col>10</xdr:col>
      <xdr:colOff>165100</xdr:colOff>
      <xdr:row>77</xdr:row>
      <xdr:rowOff>135026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3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126153</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32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31998</xdr:rowOff>
    </xdr:from>
    <xdr:to>
      <xdr:col>6</xdr:col>
      <xdr:colOff>38100</xdr:colOff>
      <xdr:row>77</xdr:row>
      <xdr:rowOff>133598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3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124725</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32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66802</xdr:rowOff>
    </xdr:from>
    <xdr:to>
      <xdr:col>24</xdr:col>
      <xdr:colOff>114300</xdr:colOff>
      <xdr:row>75</xdr:row>
      <xdr:rowOff>168402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29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89679</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77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42685</xdr:rowOff>
    </xdr:from>
    <xdr:to>
      <xdr:col>20</xdr:col>
      <xdr:colOff>38100</xdr:colOff>
      <xdr:row>75</xdr:row>
      <xdr:rowOff>144285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29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160812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267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133686</xdr:rowOff>
    </xdr:from>
    <xdr:to>
      <xdr:col>15</xdr:col>
      <xdr:colOff>101600</xdr:colOff>
      <xdr:row>76</xdr:row>
      <xdr:rowOff>63836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299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80363</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276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53391</xdr:rowOff>
    </xdr:from>
    <xdr:to>
      <xdr:col>10</xdr:col>
      <xdr:colOff>165100</xdr:colOff>
      <xdr:row>76</xdr:row>
      <xdr:rowOff>154991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285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39560</xdr:rowOff>
    </xdr:from>
    <xdr:to>
      <xdr:col>6</xdr:col>
      <xdr:colOff>38100</xdr:colOff>
      <xdr:row>76</xdr:row>
      <xdr:rowOff>141160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157687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284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11271</xdr:rowOff>
    </xdr:from>
    <xdr:to>
      <xdr:col>24</xdr:col>
      <xdr:colOff>62865</xdr:colOff>
      <xdr:row>98</xdr:row>
      <xdr:rowOff>28318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1771"/>
          <a:ext cx="1270" cy="1388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32145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3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28318</xdr:rowOff>
    </xdr:from>
    <xdr:to>
      <xdr:col>24</xdr:col>
      <xdr:colOff>152400</xdr:colOff>
      <xdr:row>98</xdr:row>
      <xdr:rowOff>28318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30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129398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16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11271</xdr:rowOff>
    </xdr:from>
    <xdr:to>
      <xdr:col>24</xdr:col>
      <xdr:colOff>152400</xdr:colOff>
      <xdr:row>90</xdr:row>
      <xdr:rowOff>11271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138415</xdr:rowOff>
    </xdr:from>
    <xdr:to>
      <xdr:col>24</xdr:col>
      <xdr:colOff>63500</xdr:colOff>
      <xdr:row>95</xdr:row>
      <xdr:rowOff>81897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254715"/>
          <a:ext cx="838200" cy="11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49141</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65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26264</xdr:rowOff>
    </xdr:from>
    <xdr:to>
      <xdr:col>24</xdr:col>
      <xdr:colOff>114300</xdr:colOff>
      <xdr:row>95</xdr:row>
      <xdr:rowOff>127864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1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138415</xdr:rowOff>
    </xdr:from>
    <xdr:to>
      <xdr:col>19</xdr:col>
      <xdr:colOff>177800</xdr:colOff>
      <xdr:row>96</xdr:row>
      <xdr:rowOff>158880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54715"/>
          <a:ext cx="889000" cy="36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72299</xdr:rowOff>
    </xdr:from>
    <xdr:to>
      <xdr:col>20</xdr:col>
      <xdr:colOff>38100</xdr:colOff>
      <xdr:row>95</xdr:row>
      <xdr:rowOff>2449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8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18976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596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158880</xdr:rowOff>
    </xdr:from>
    <xdr:to>
      <xdr:col>15</xdr:col>
      <xdr:colOff>50800</xdr:colOff>
      <xdr:row>97</xdr:row>
      <xdr:rowOff>37678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18080"/>
          <a:ext cx="889000" cy="50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56646</xdr:rowOff>
    </xdr:from>
    <xdr:to>
      <xdr:col>15</xdr:col>
      <xdr:colOff>101600</xdr:colOff>
      <xdr:row>96</xdr:row>
      <xdr:rowOff>158246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1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2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37678</xdr:rowOff>
    </xdr:from>
    <xdr:to>
      <xdr:col>10</xdr:col>
      <xdr:colOff>114300</xdr:colOff>
      <xdr:row>97</xdr:row>
      <xdr:rowOff>43600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68328"/>
          <a:ext cx="889000" cy="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69720</xdr:rowOff>
    </xdr:from>
    <xdr:to>
      <xdr:col>10</xdr:col>
      <xdr:colOff>165100</xdr:colOff>
      <xdr:row>96</xdr:row>
      <xdr:rowOff>171320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16397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30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93058</xdr:rowOff>
    </xdr:from>
    <xdr:to>
      <xdr:col>6</xdr:col>
      <xdr:colOff>38100</xdr:colOff>
      <xdr:row>97</xdr:row>
      <xdr:rowOff>23208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5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39735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31097</xdr:rowOff>
    </xdr:from>
    <xdr:to>
      <xdr:col>24</xdr:col>
      <xdr:colOff>114300</xdr:colOff>
      <xdr:row>95</xdr:row>
      <xdr:rowOff>132697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1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9524</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87615</xdr:rowOff>
    </xdr:from>
    <xdr:to>
      <xdr:col>20</xdr:col>
      <xdr:colOff>38100</xdr:colOff>
      <xdr:row>95</xdr:row>
      <xdr:rowOff>17765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8892</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29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108080</xdr:rowOff>
    </xdr:from>
    <xdr:to>
      <xdr:col>15</xdr:col>
      <xdr:colOff>101600</xdr:colOff>
      <xdr:row>97</xdr:row>
      <xdr:rowOff>38230</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29357</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6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158328</xdr:rowOff>
    </xdr:from>
    <xdr:to>
      <xdr:col>10</xdr:col>
      <xdr:colOff>165100</xdr:colOff>
      <xdr:row>97</xdr:row>
      <xdr:rowOff>88478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79605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71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164250</xdr:rowOff>
    </xdr:from>
    <xdr:to>
      <xdr:col>6</xdr:col>
      <xdr:colOff>38100</xdr:colOff>
      <xdr:row>97</xdr:row>
      <xdr:rowOff>94400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85527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56659</xdr:rowOff>
    </xdr:from>
    <xdr:to>
      <xdr:col>54</xdr:col>
      <xdr:colOff>189865</xdr:colOff>
      <xdr:row>38</xdr:row>
      <xdr:rowOff>170671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71609"/>
          <a:ext cx="1270" cy="1314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3048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6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170671</xdr:rowOff>
    </xdr:from>
    <xdr:to>
      <xdr:col>55</xdr:col>
      <xdr:colOff>88900</xdr:colOff>
      <xdr:row>38</xdr:row>
      <xdr:rowOff>170671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685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3336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14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56659</xdr:rowOff>
    </xdr:from>
    <xdr:to>
      <xdr:col>55</xdr:col>
      <xdr:colOff>88900</xdr:colOff>
      <xdr:row>31</xdr:row>
      <xdr:rowOff>56659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7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7076</xdr:rowOff>
    </xdr:from>
    <xdr:to>
      <xdr:col>55</xdr:col>
      <xdr:colOff>0</xdr:colOff>
      <xdr:row>37</xdr:row>
      <xdr:rowOff>53586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50726"/>
          <a:ext cx="838200" cy="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32933</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336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10056</xdr:rowOff>
    </xdr:from>
    <xdr:to>
      <xdr:col>55</xdr:col>
      <xdr:colOff>50800</xdr:colOff>
      <xdr:row>36</xdr:row>
      <xdr:rowOff>111656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8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129020</xdr:rowOff>
    </xdr:from>
    <xdr:to>
      <xdr:col>50</xdr:col>
      <xdr:colOff>114300</xdr:colOff>
      <xdr:row>37</xdr:row>
      <xdr:rowOff>53586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958320"/>
          <a:ext cx="889000" cy="4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87569</xdr:rowOff>
    </xdr:from>
    <xdr:to>
      <xdr:col>50</xdr:col>
      <xdr:colOff>165100</xdr:colOff>
      <xdr:row>37</xdr:row>
      <xdr:rowOff>17719</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5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34246</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3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129020</xdr:rowOff>
    </xdr:from>
    <xdr:to>
      <xdr:col>45</xdr:col>
      <xdr:colOff>177800</xdr:colOff>
      <xdr:row>38</xdr:row>
      <xdr:rowOff>22570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958320"/>
          <a:ext cx="889000" cy="57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129019</xdr:rowOff>
    </xdr:from>
    <xdr:to>
      <xdr:col>46</xdr:col>
      <xdr:colOff>38100</xdr:colOff>
      <xdr:row>34</xdr:row>
      <xdr:rowOff>59169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78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75696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2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164791</xdr:rowOff>
    </xdr:from>
    <xdr:to>
      <xdr:col>41</xdr:col>
      <xdr:colOff>50800</xdr:colOff>
      <xdr:row>38</xdr:row>
      <xdr:rowOff>22570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508441"/>
          <a:ext cx="889000" cy="2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32038</xdr:rowOff>
    </xdr:from>
    <xdr:to>
      <xdr:col>41</xdr:col>
      <xdr:colOff>101600</xdr:colOff>
      <xdr:row>37</xdr:row>
      <xdr:rowOff>133638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7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150165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5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46591</xdr:rowOff>
    </xdr:from>
    <xdr:to>
      <xdr:col>36</xdr:col>
      <xdr:colOff>165100</xdr:colOff>
      <xdr:row>37</xdr:row>
      <xdr:rowOff>148191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164718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6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127726</xdr:rowOff>
    </xdr:from>
    <xdr:to>
      <xdr:col>55</xdr:col>
      <xdr:colOff>50800</xdr:colOff>
      <xdr:row>37</xdr:row>
      <xdr:rowOff>57876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9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106153</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7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2786</xdr:rowOff>
    </xdr:from>
    <xdr:to>
      <xdr:col>50</xdr:col>
      <xdr:colOff>165100</xdr:colOff>
      <xdr:row>37</xdr:row>
      <xdr:rowOff>104386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95513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3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78220</xdr:rowOff>
    </xdr:from>
    <xdr:to>
      <xdr:col>46</xdr:col>
      <xdr:colOff>38100</xdr:colOff>
      <xdr:row>35</xdr:row>
      <xdr:rowOff>8370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90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170947</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0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143220</xdr:rowOff>
    </xdr:from>
    <xdr:to>
      <xdr:col>41</xdr:col>
      <xdr:colOff>101600</xdr:colOff>
      <xdr:row>38</xdr:row>
      <xdr:rowOff>73370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8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64497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7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113991</xdr:rowOff>
    </xdr:from>
    <xdr:to>
      <xdr:col>36</xdr:col>
      <xdr:colOff>165100</xdr:colOff>
      <xdr:row>38</xdr:row>
      <xdr:rowOff>44141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5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35268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130119</xdr:rowOff>
    </xdr:from>
    <xdr:to>
      <xdr:col>54</xdr:col>
      <xdr:colOff>189865</xdr:colOff>
      <xdr:row>58</xdr:row>
      <xdr:rowOff>75098</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02619"/>
          <a:ext cx="1270" cy="1316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78925</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75098</xdr:rowOff>
    </xdr:from>
    <xdr:to>
      <xdr:col>55</xdr:col>
      <xdr:colOff>88900</xdr:colOff>
      <xdr:row>58</xdr:row>
      <xdr:rowOff>75098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1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76796</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77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130119</xdr:rowOff>
    </xdr:from>
    <xdr:to>
      <xdr:col>55</xdr:col>
      <xdr:colOff>88900</xdr:colOff>
      <xdr:row>50</xdr:row>
      <xdr:rowOff>130119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51431</xdr:rowOff>
    </xdr:from>
    <xdr:to>
      <xdr:col>55</xdr:col>
      <xdr:colOff>0</xdr:colOff>
      <xdr:row>57</xdr:row>
      <xdr:rowOff>72506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138281"/>
          <a:ext cx="838200" cy="70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113602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43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135175</xdr:rowOff>
    </xdr:from>
    <xdr:to>
      <xdr:col>55</xdr:col>
      <xdr:colOff>50800</xdr:colOff>
      <xdr:row>56</xdr:row>
      <xdr:rowOff>65325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56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7704</xdr:rowOff>
    </xdr:from>
    <xdr:to>
      <xdr:col>50</xdr:col>
      <xdr:colOff>114300</xdr:colOff>
      <xdr:row>57</xdr:row>
      <xdr:rowOff>72506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437454"/>
          <a:ext cx="889000" cy="40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153105</xdr:rowOff>
    </xdr:from>
    <xdr:to>
      <xdr:col>50</xdr:col>
      <xdr:colOff>165100</xdr:colOff>
      <xdr:row>56</xdr:row>
      <xdr:rowOff>83255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58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99782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35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7704</xdr:rowOff>
    </xdr:from>
    <xdr:to>
      <xdr:col>45</xdr:col>
      <xdr:colOff>177800</xdr:colOff>
      <xdr:row>55</xdr:row>
      <xdr:rowOff>114369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437454"/>
          <a:ext cx="889000" cy="10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145607</xdr:rowOff>
    </xdr:from>
    <xdr:to>
      <xdr:col>46</xdr:col>
      <xdr:colOff>38100</xdr:colOff>
      <xdr:row>56</xdr:row>
      <xdr:rowOff>75757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57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66884</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68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114369</xdr:rowOff>
    </xdr:from>
    <xdr:to>
      <xdr:col>41</xdr:col>
      <xdr:colOff>50800</xdr:colOff>
      <xdr:row>58</xdr:row>
      <xdr:rowOff>2935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544119"/>
          <a:ext cx="889000" cy="40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168284</xdr:rowOff>
    </xdr:from>
    <xdr:to>
      <xdr:col>41</xdr:col>
      <xdr:colOff>101600</xdr:colOff>
      <xdr:row>56</xdr:row>
      <xdr:rowOff>98434</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59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89561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48902</xdr:rowOff>
    </xdr:from>
    <xdr:to>
      <xdr:col>36</xdr:col>
      <xdr:colOff>165100</xdr:colOff>
      <xdr:row>56</xdr:row>
      <xdr:rowOff>150502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6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167029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42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631</xdr:rowOff>
    </xdr:from>
    <xdr:to>
      <xdr:col>55</xdr:col>
      <xdr:colOff>50800</xdr:colOff>
      <xdr:row>53</xdr:row>
      <xdr:rowOff>102231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08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23508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8938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21706</xdr:rowOff>
    </xdr:from>
    <xdr:to>
      <xdr:col>50</xdr:col>
      <xdr:colOff>165100</xdr:colOff>
      <xdr:row>57</xdr:row>
      <xdr:rowOff>123306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79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114433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88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128354</xdr:rowOff>
    </xdr:from>
    <xdr:to>
      <xdr:col>46</xdr:col>
      <xdr:colOff>38100</xdr:colOff>
      <xdr:row>55</xdr:row>
      <xdr:rowOff>58504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38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75031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16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63569</xdr:rowOff>
    </xdr:from>
    <xdr:to>
      <xdr:col>41</xdr:col>
      <xdr:colOff>101600</xdr:colOff>
      <xdr:row>55</xdr:row>
      <xdr:rowOff>165169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493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10246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26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123585</xdr:rowOff>
    </xdr:from>
    <xdr:to>
      <xdr:col>36</xdr:col>
      <xdr:colOff>165100</xdr:colOff>
      <xdr:row>58</xdr:row>
      <xdr:rowOff>53735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9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44862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8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1938</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003438"/>
          <a:ext cx="1270" cy="158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120065</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778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1938</xdr:rowOff>
    </xdr:from>
    <xdr:to>
      <xdr:col>55</xdr:col>
      <xdr:colOff>88900</xdr:colOff>
      <xdr:row>70</xdr:row>
      <xdr:rowOff>1938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00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56032</xdr:rowOff>
    </xdr:from>
    <xdr:to>
      <xdr:col>55</xdr:col>
      <xdr:colOff>0</xdr:colOff>
      <xdr:row>78</xdr:row>
      <xdr:rowOff>111982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29132"/>
          <a:ext cx="838200" cy="5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139513</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6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116636</xdr:rowOff>
    </xdr:from>
    <xdr:to>
      <xdr:col>55</xdr:col>
      <xdr:colOff>50800</xdr:colOff>
      <xdr:row>78</xdr:row>
      <xdr:rowOff>46786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43162</xdr:rowOff>
    </xdr:from>
    <xdr:to>
      <xdr:col>50</xdr:col>
      <xdr:colOff>114300</xdr:colOff>
      <xdr:row>78</xdr:row>
      <xdr:rowOff>111982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073362"/>
          <a:ext cx="889000" cy="41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159488</xdr:rowOff>
    </xdr:from>
    <xdr:to>
      <xdr:col>50</xdr:col>
      <xdr:colOff>165100</xdr:colOff>
      <xdr:row>78</xdr:row>
      <xdr:rowOff>89638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106165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3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29271</xdr:rowOff>
    </xdr:from>
    <xdr:to>
      <xdr:col>45</xdr:col>
      <xdr:colOff>177800</xdr:colOff>
      <xdr:row>76</xdr:row>
      <xdr:rowOff>43162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059471"/>
          <a:ext cx="889000" cy="1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159987</xdr:rowOff>
    </xdr:from>
    <xdr:to>
      <xdr:col>46</xdr:col>
      <xdr:colOff>38100</xdr:colOff>
      <xdr:row>78</xdr:row>
      <xdr:rowOff>90137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81264</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4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29271</xdr:rowOff>
    </xdr:from>
    <xdr:to>
      <xdr:col>41</xdr:col>
      <xdr:colOff>50800</xdr:colOff>
      <xdr:row>79</xdr:row>
      <xdr:rowOff>30194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059471"/>
          <a:ext cx="889000" cy="51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170701</xdr:rowOff>
    </xdr:from>
    <xdr:to>
      <xdr:col>41</xdr:col>
      <xdr:colOff>101600</xdr:colOff>
      <xdr:row>78</xdr:row>
      <xdr:rowOff>100851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7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91978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46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14308</xdr:rowOff>
    </xdr:from>
    <xdr:to>
      <xdr:col>36</xdr:col>
      <xdr:colOff>165100</xdr:colOff>
      <xdr:row>78</xdr:row>
      <xdr:rowOff>115908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8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5232</xdr:rowOff>
    </xdr:from>
    <xdr:to>
      <xdr:col>55</xdr:col>
      <xdr:colOff>50800</xdr:colOff>
      <xdr:row>78</xdr:row>
      <xdr:rowOff>106832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7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155109</xdr:rowOff>
    </xdr:from>
    <xdr:ext cx="534377"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5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61182</xdr:rowOff>
    </xdr:from>
    <xdr:to>
      <xdr:col>50</xdr:col>
      <xdr:colOff>165100</xdr:colOff>
      <xdr:row>78</xdr:row>
      <xdr:rowOff>162782</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3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153909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72111" y="1352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163812</xdr:rowOff>
    </xdr:from>
    <xdr:to>
      <xdr:col>46</xdr:col>
      <xdr:colOff>38100</xdr:colOff>
      <xdr:row>76</xdr:row>
      <xdr:rowOff>93962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74</xdr:row>
      <xdr:rowOff>110489</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797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149921</xdr:rowOff>
    </xdr:from>
    <xdr:to>
      <xdr:col>41</xdr:col>
      <xdr:colOff>101600</xdr:colOff>
      <xdr:row>76</xdr:row>
      <xdr:rowOff>80071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00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96598</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61795" y="1278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150844</xdr:rowOff>
    </xdr:from>
    <xdr:to>
      <xdr:col>36</xdr:col>
      <xdr:colOff>165100</xdr:colOff>
      <xdr:row>79</xdr:row>
      <xdr:rowOff>80994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52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72121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61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131669</xdr:rowOff>
    </xdr:from>
    <xdr:to>
      <xdr:col>54</xdr:col>
      <xdr:colOff>189865</xdr:colOff>
      <xdr:row>98</xdr:row>
      <xdr:rowOff>123417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733619"/>
          <a:ext cx="1270" cy="119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127244</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29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123417</xdr:rowOff>
    </xdr:from>
    <xdr:to>
      <xdr:col>55</xdr:col>
      <xdr:colOff>88900</xdr:colOff>
      <xdr:row>98</xdr:row>
      <xdr:rowOff>123417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2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78346</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508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528,513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131669</xdr:rowOff>
    </xdr:from>
    <xdr:to>
      <xdr:col>55</xdr:col>
      <xdr:colOff>88900</xdr:colOff>
      <xdr:row>91</xdr:row>
      <xdr:rowOff>131669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73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166988</xdr:rowOff>
    </xdr:from>
    <xdr:to>
      <xdr:col>55</xdr:col>
      <xdr:colOff>0</xdr:colOff>
      <xdr:row>98</xdr:row>
      <xdr:rowOff>5034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797638"/>
          <a:ext cx="838200" cy="9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27463</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486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4586</xdr:rowOff>
    </xdr:from>
    <xdr:to>
      <xdr:col>55</xdr:col>
      <xdr:colOff>50800</xdr:colOff>
      <xdr:row>97</xdr:row>
      <xdr:rowOff>106186</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63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158510</xdr:rowOff>
    </xdr:from>
    <xdr:to>
      <xdr:col>50</xdr:col>
      <xdr:colOff>114300</xdr:colOff>
      <xdr:row>97</xdr:row>
      <xdr:rowOff>166988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17710"/>
          <a:ext cx="889000" cy="17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16731</xdr:rowOff>
    </xdr:from>
    <xdr:to>
      <xdr:col>50</xdr:col>
      <xdr:colOff>165100</xdr:colOff>
      <xdr:row>97</xdr:row>
      <xdr:rowOff>118331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134858</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42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158510</xdr:rowOff>
    </xdr:from>
    <xdr:to>
      <xdr:col>45</xdr:col>
      <xdr:colOff>177800</xdr:colOff>
      <xdr:row>97</xdr:row>
      <xdr:rowOff>108342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17710"/>
          <a:ext cx="889000" cy="12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149033</xdr:rowOff>
    </xdr:from>
    <xdr:to>
      <xdr:col>46</xdr:col>
      <xdr:colOff>38100</xdr:colOff>
      <xdr:row>97</xdr:row>
      <xdr:rowOff>79183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70310</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108342</xdr:rowOff>
    </xdr:from>
    <xdr:to>
      <xdr:col>41</xdr:col>
      <xdr:colOff>50800</xdr:colOff>
      <xdr:row>98</xdr:row>
      <xdr:rowOff>37666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38992"/>
          <a:ext cx="889000" cy="10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2645</xdr:rowOff>
    </xdr:from>
    <xdr:to>
      <xdr:col>41</xdr:col>
      <xdr:colOff>101600</xdr:colOff>
      <xdr:row>97</xdr:row>
      <xdr:rowOff>104245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120772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34717</xdr:rowOff>
    </xdr:from>
    <xdr:to>
      <xdr:col>36</xdr:col>
      <xdr:colOff>165100</xdr:colOff>
      <xdr:row>97</xdr:row>
      <xdr:rowOff>136317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152844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125684</xdr:rowOff>
    </xdr:from>
    <xdr:to>
      <xdr:col>55</xdr:col>
      <xdr:colOff>50800</xdr:colOff>
      <xdr:row>98</xdr:row>
      <xdr:rowOff>55834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5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40611</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671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116188</xdr:rowOff>
    </xdr:from>
    <xdr:to>
      <xdr:col>50</xdr:col>
      <xdr:colOff>165100</xdr:colOff>
      <xdr:row>98</xdr:row>
      <xdr:rowOff>46338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37465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83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107710</xdr:rowOff>
    </xdr:from>
    <xdr:to>
      <xdr:col>46</xdr:col>
      <xdr:colOff>38100</xdr:colOff>
      <xdr:row>97</xdr:row>
      <xdr:rowOff>37860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56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54387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4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57542</xdr:rowOff>
    </xdr:from>
    <xdr:to>
      <xdr:col>41</xdr:col>
      <xdr:colOff>101600</xdr:colOff>
      <xdr:row>97</xdr:row>
      <xdr:rowOff>159142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150269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78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158316</xdr:rowOff>
    </xdr:from>
    <xdr:to>
      <xdr:col>36</xdr:col>
      <xdr:colOff>165100</xdr:colOff>
      <xdr:row>98</xdr:row>
      <xdr:rowOff>88466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79593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8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28511</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72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146638</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4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28511</xdr:rowOff>
    </xdr:from>
    <xdr:to>
      <xdr:col>86</xdr:col>
      <xdr:colOff>25400</xdr:colOff>
      <xdr:row>30</xdr:row>
      <xdr:rowOff>28511</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7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66370</xdr:rowOff>
    </xdr:from>
    <xdr:to>
      <xdr:col>85</xdr:col>
      <xdr:colOff>127000</xdr:colOff>
      <xdr:row>39</xdr:row>
      <xdr:rowOff>29363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238570"/>
          <a:ext cx="838200" cy="4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129291</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7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150863</xdr:rowOff>
    </xdr:from>
    <xdr:to>
      <xdr:col>85</xdr:col>
      <xdr:colOff>177800</xdr:colOff>
      <xdr:row>38</xdr:row>
      <xdr:rowOff>81014</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945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29363</xdr:rowOff>
    </xdr:from>
    <xdr:to>
      <xdr:col>81</xdr:col>
      <xdr:colOff>50800</xdr:colOff>
      <xdr:row>39</xdr:row>
      <xdr:rowOff>33007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715913"/>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163258</xdr:rowOff>
    </xdr:from>
    <xdr:to>
      <xdr:col>81</xdr:col>
      <xdr:colOff>101600</xdr:colOff>
      <xdr:row>38</xdr:row>
      <xdr:rowOff>93408</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109936</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28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31597</xdr:rowOff>
    </xdr:from>
    <xdr:to>
      <xdr:col>76</xdr:col>
      <xdr:colOff>114300</xdr:colOff>
      <xdr:row>39</xdr:row>
      <xdr:rowOff>33007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3703300" y="671814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102870</xdr:rowOff>
    </xdr:from>
    <xdr:to>
      <xdr:col>76</xdr:col>
      <xdr:colOff>165100</xdr:colOff>
      <xdr:row>38</xdr:row>
      <xdr:rowOff>33020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49547</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2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157899</xdr:rowOff>
    </xdr:from>
    <xdr:to>
      <xdr:col>71</xdr:col>
      <xdr:colOff>177800</xdr:colOff>
      <xdr:row>39</xdr:row>
      <xdr:rowOff>31597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672999"/>
          <a:ext cx="889000" cy="4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127102</xdr:rowOff>
    </xdr:from>
    <xdr:to>
      <xdr:col>72</xdr:col>
      <xdr:colOff>38100</xdr:colOff>
      <xdr:row>38</xdr:row>
      <xdr:rowOff>57252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7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73779</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36111" y="624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134645</xdr:rowOff>
    </xdr:from>
    <xdr:to>
      <xdr:col>67</xdr:col>
      <xdr:colOff>101600</xdr:colOff>
      <xdr:row>38</xdr:row>
      <xdr:rowOff>64795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81322</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5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15570</xdr:rowOff>
    </xdr:from>
    <xdr:to>
      <xdr:col>85</xdr:col>
      <xdr:colOff>177800</xdr:colOff>
      <xdr:row>36</xdr:row>
      <xdr:rowOff>117170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18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38447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0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150013</xdr:rowOff>
    </xdr:from>
    <xdr:to>
      <xdr:col>81</xdr:col>
      <xdr:colOff>101600</xdr:colOff>
      <xdr:row>39</xdr:row>
      <xdr:rowOff>80163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6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71290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75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153657</xdr:rowOff>
    </xdr:from>
    <xdr:to>
      <xdr:col>76</xdr:col>
      <xdr:colOff>165100</xdr:colOff>
      <xdr:row>39</xdr:row>
      <xdr:rowOff>83807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66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74934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3017" y="6761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152247</xdr:rowOff>
    </xdr:from>
    <xdr:to>
      <xdr:col>72</xdr:col>
      <xdr:colOff>38100</xdr:colOff>
      <xdr:row>39</xdr:row>
      <xdr:rowOff>82397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6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73524</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760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107099</xdr:rowOff>
    </xdr:from>
    <xdr:to>
      <xdr:col>67</xdr:col>
      <xdr:colOff>101600</xdr:colOff>
      <xdr:row>39</xdr:row>
      <xdr:rowOff>37249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2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28376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1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69850</xdr:rowOff>
    </xdr:from>
    <xdr:to>
      <xdr:col>76</xdr:col>
      <xdr:colOff>165100</xdr:colOff>
      <xdr:row>54</xdr:row>
      <xdr:rowOff>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15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52</xdr:row>
      <xdr:rowOff>16527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893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123378</xdr:rowOff>
    </xdr:from>
    <xdr:to>
      <xdr:col>85</xdr:col>
      <xdr:colOff>126364</xdr:colOff>
      <xdr:row>79</xdr:row>
      <xdr:rowOff>41551</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296328"/>
          <a:ext cx="1269" cy="128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45378</xdr:rowOff>
    </xdr:from>
    <xdr:ext cx="378565"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89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41551</xdr:rowOff>
    </xdr:from>
    <xdr:to>
      <xdr:col>86</xdr:col>
      <xdr:colOff>25400</xdr:colOff>
      <xdr:row>79</xdr:row>
      <xdr:rowOff>41551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86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70055</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071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123378</xdr:rowOff>
    </xdr:from>
    <xdr:to>
      <xdr:col>86</xdr:col>
      <xdr:colOff>25400</xdr:colOff>
      <xdr:row>71</xdr:row>
      <xdr:rowOff>123378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29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989</xdr:rowOff>
    </xdr:from>
    <xdr:to>
      <xdr:col>85</xdr:col>
      <xdr:colOff>127000</xdr:colOff>
      <xdr:row>76</xdr:row>
      <xdr:rowOff>15394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031189"/>
          <a:ext cx="8382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162326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21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12449</xdr:rowOff>
    </xdr:from>
    <xdr:to>
      <xdr:col>85</xdr:col>
      <xdr:colOff>177800</xdr:colOff>
      <xdr:row>76</xdr:row>
      <xdr:rowOff>114049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989</xdr:rowOff>
    </xdr:from>
    <xdr:to>
      <xdr:col>81</xdr:col>
      <xdr:colOff>50800</xdr:colOff>
      <xdr:row>76</xdr:row>
      <xdr:rowOff>21492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031189"/>
          <a:ext cx="889000" cy="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54702</xdr:rowOff>
    </xdr:from>
    <xdr:to>
      <xdr:col>81</xdr:col>
      <xdr:colOff>101600</xdr:colOff>
      <xdr:row>76</xdr:row>
      <xdr:rowOff>156302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147429</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7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21492</xdr:rowOff>
    </xdr:from>
    <xdr:to>
      <xdr:col>76</xdr:col>
      <xdr:colOff>114300</xdr:colOff>
      <xdr:row>76</xdr:row>
      <xdr:rowOff>23385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51692"/>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84519</xdr:rowOff>
    </xdr:from>
    <xdr:to>
      <xdr:col>76</xdr:col>
      <xdr:colOff>165100</xdr:colOff>
      <xdr:row>77</xdr:row>
      <xdr:rowOff>14669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11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5796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2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20290</xdr:rowOff>
    </xdr:from>
    <xdr:to>
      <xdr:col>71</xdr:col>
      <xdr:colOff>177800</xdr:colOff>
      <xdr:row>76</xdr:row>
      <xdr:rowOff>23385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050490"/>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83348</xdr:rowOff>
    </xdr:from>
    <xdr:to>
      <xdr:col>72</xdr:col>
      <xdr:colOff>38100</xdr:colOff>
      <xdr:row>77</xdr:row>
      <xdr:rowOff>13498</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11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4625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206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77519</xdr:rowOff>
    </xdr:from>
    <xdr:to>
      <xdr:col>67</xdr:col>
      <xdr:colOff>101600</xdr:colOff>
      <xdr:row>77</xdr:row>
      <xdr:rowOff>7669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10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170246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20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136045</xdr:rowOff>
    </xdr:from>
    <xdr:to>
      <xdr:col>85</xdr:col>
      <xdr:colOff>177800</xdr:colOff>
      <xdr:row>76</xdr:row>
      <xdr:rowOff>66194</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99479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158922</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84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121639</xdr:rowOff>
    </xdr:from>
    <xdr:to>
      <xdr:col>81</xdr:col>
      <xdr:colOff>101600</xdr:colOff>
      <xdr:row>76</xdr:row>
      <xdr:rowOff>51789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8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68316</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755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142141</xdr:rowOff>
    </xdr:from>
    <xdr:to>
      <xdr:col>76</xdr:col>
      <xdr:colOff>165100</xdr:colOff>
      <xdr:row>76</xdr:row>
      <xdr:rowOff>72290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0008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88818</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7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144035</xdr:rowOff>
    </xdr:from>
    <xdr:to>
      <xdr:col>72</xdr:col>
      <xdr:colOff>38100</xdr:colOff>
      <xdr:row>76</xdr:row>
      <xdr:rowOff>74185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0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90712</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2778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140941</xdr:rowOff>
    </xdr:from>
    <xdr:to>
      <xdr:col>67</xdr:col>
      <xdr:colOff>101600</xdr:colOff>
      <xdr:row>76</xdr:row>
      <xdr:rowOff>71090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9996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87618</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277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58925</xdr:rowOff>
    </xdr:from>
    <xdr:to>
      <xdr:col>85</xdr:col>
      <xdr:colOff>126364</xdr:colOff>
      <xdr:row>99</xdr:row>
      <xdr:rowOff>88353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60875"/>
          <a:ext cx="1269" cy="140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92180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6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88353</xdr:rowOff>
    </xdr:from>
    <xdr:to>
      <xdr:col>86</xdr:col>
      <xdr:colOff>25400</xdr:colOff>
      <xdr:row>99</xdr:row>
      <xdr:rowOff>88353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6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5602</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3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58925</xdr:rowOff>
    </xdr:from>
    <xdr:to>
      <xdr:col>86</xdr:col>
      <xdr:colOff>25400</xdr:colOff>
      <xdr:row>91</xdr:row>
      <xdr:rowOff>58925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6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113790</xdr:rowOff>
    </xdr:from>
    <xdr:to>
      <xdr:col>85</xdr:col>
      <xdr:colOff>127000</xdr:colOff>
      <xdr:row>97</xdr:row>
      <xdr:rowOff>128529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744440"/>
          <a:ext cx="838200" cy="1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114543</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45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136116</xdr:rowOff>
    </xdr:from>
    <xdr:to>
      <xdr:col>85</xdr:col>
      <xdr:colOff>177800</xdr:colOff>
      <xdr:row>98</xdr:row>
      <xdr:rowOff>66266</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76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128529</xdr:rowOff>
    </xdr:from>
    <xdr:to>
      <xdr:col>81</xdr:col>
      <xdr:colOff>50800</xdr:colOff>
      <xdr:row>98</xdr:row>
      <xdr:rowOff>122140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59179"/>
          <a:ext cx="889000" cy="16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15477</xdr:rowOff>
    </xdr:from>
    <xdr:to>
      <xdr:col>81</xdr:col>
      <xdr:colOff>101600</xdr:colOff>
      <xdr:row>97</xdr:row>
      <xdr:rowOff>117077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64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133604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42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122140</xdr:rowOff>
    </xdr:from>
    <xdr:to>
      <xdr:col>76</xdr:col>
      <xdr:colOff>114300</xdr:colOff>
      <xdr:row>98</xdr:row>
      <xdr:rowOff>144870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24240"/>
          <a:ext cx="889000" cy="2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141700</xdr:rowOff>
    </xdr:from>
    <xdr:to>
      <xdr:col>76</xdr:col>
      <xdr:colOff>165100</xdr:colOff>
      <xdr:row>98</xdr:row>
      <xdr:rowOff>71850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77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88377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4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144870</xdr:rowOff>
    </xdr:from>
    <xdr:to>
      <xdr:col>71</xdr:col>
      <xdr:colOff>177800</xdr:colOff>
      <xdr:row>99</xdr:row>
      <xdr:rowOff>16735</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46970"/>
          <a:ext cx="8890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48369</xdr:rowOff>
    </xdr:from>
    <xdr:to>
      <xdr:col>72</xdr:col>
      <xdr:colOff>38100</xdr:colOff>
      <xdr:row>98</xdr:row>
      <xdr:rowOff>149969</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166496</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2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66207</xdr:rowOff>
    </xdr:from>
    <xdr:to>
      <xdr:col>67</xdr:col>
      <xdr:colOff>101600</xdr:colOff>
      <xdr:row>98</xdr:row>
      <xdr:rowOff>167807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6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12884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4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62990</xdr:rowOff>
    </xdr:from>
    <xdr:to>
      <xdr:col>85</xdr:col>
      <xdr:colOff>177800</xdr:colOff>
      <xdr:row>97</xdr:row>
      <xdr:rowOff>164590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69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85867</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54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77729</xdr:rowOff>
    </xdr:from>
    <xdr:to>
      <xdr:col>81</xdr:col>
      <xdr:colOff>101600</xdr:colOff>
      <xdr:row>98</xdr:row>
      <xdr:rowOff>7879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70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170456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80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71340</xdr:rowOff>
    </xdr:from>
    <xdr:to>
      <xdr:col>76</xdr:col>
      <xdr:colOff>165100</xdr:colOff>
      <xdr:row>99</xdr:row>
      <xdr:rowOff>1490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164067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94070</xdr:rowOff>
    </xdr:from>
    <xdr:to>
      <xdr:col>72</xdr:col>
      <xdr:colOff>38100</xdr:colOff>
      <xdr:row>99</xdr:row>
      <xdr:rowOff>24220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15347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8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137385</xdr:rowOff>
    </xdr:from>
    <xdr:to>
      <xdr:col>67</xdr:col>
      <xdr:colOff>101600</xdr:colOff>
      <xdr:row>99</xdr:row>
      <xdr:rowOff>67535</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58662</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703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98704</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413654"/>
          <a:ext cx="1269" cy="131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45381</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8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98704</xdr:rowOff>
    </xdr:from>
    <xdr:to>
      <xdr:col>116</xdr:col>
      <xdr:colOff>152400</xdr:colOff>
      <xdr:row>31</xdr:row>
      <xdr:rowOff>98704</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41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44988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8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22111</xdr:rowOff>
    </xdr:from>
    <xdr:to>
      <xdr:col>116</xdr:col>
      <xdr:colOff>114300</xdr:colOff>
      <xdr:row>38</xdr:row>
      <xdr:rowOff>123711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147688</xdr:rowOff>
    </xdr:from>
    <xdr:to>
      <xdr:col>112</xdr:col>
      <xdr:colOff>38100</xdr:colOff>
      <xdr:row>38</xdr:row>
      <xdr:rowOff>77839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3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94365</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6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19748</xdr:rowOff>
    </xdr:from>
    <xdr:to>
      <xdr:col>107</xdr:col>
      <xdr:colOff>101600</xdr:colOff>
      <xdr:row>38</xdr:row>
      <xdr:rowOff>121348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137875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29845</xdr:rowOff>
    </xdr:from>
    <xdr:to>
      <xdr:col>102</xdr:col>
      <xdr:colOff>165100</xdr:colOff>
      <xdr:row>38</xdr:row>
      <xdr:rowOff>131445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147972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0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49200</xdr:rowOff>
    </xdr:from>
    <xdr:to>
      <xdr:col>98</xdr:col>
      <xdr:colOff>38100</xdr:colOff>
      <xdr:row>38</xdr:row>
      <xdr:rowOff>150800</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167327</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33989</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06489"/>
          <a:ext cx="1269" cy="160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152116</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33989</xdr:rowOff>
    </xdr:from>
    <xdr:to>
      <xdr:col>116</xdr:col>
      <xdr:colOff>152400</xdr:colOff>
      <xdr:row>50</xdr:row>
      <xdr:rowOff>33989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0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39034</xdr:rowOff>
    </xdr:from>
    <xdr:to>
      <xdr:col>116</xdr:col>
      <xdr:colOff>63500</xdr:colOff>
      <xdr:row>59</xdr:row>
      <xdr:rowOff>45484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4584"/>
          <a:ext cx="838200" cy="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116136</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887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93259</xdr:rowOff>
    </xdr:from>
    <xdr:to>
      <xdr:col>116</xdr:col>
      <xdr:colOff>114300</xdr:colOff>
      <xdr:row>59</xdr:row>
      <xdr:rowOff>23409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3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24388</xdr:rowOff>
    </xdr:from>
    <xdr:to>
      <xdr:col>111</xdr:col>
      <xdr:colOff>177800</xdr:colOff>
      <xdr:row>59</xdr:row>
      <xdr:rowOff>39034</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139938"/>
          <a:ext cx="889000" cy="14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129248</xdr:rowOff>
    </xdr:from>
    <xdr:to>
      <xdr:col>112</xdr:col>
      <xdr:colOff>38100</xdr:colOff>
      <xdr:row>59</xdr:row>
      <xdr:rowOff>59398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75925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24094</xdr:rowOff>
    </xdr:from>
    <xdr:to>
      <xdr:col>107</xdr:col>
      <xdr:colOff>50800</xdr:colOff>
      <xdr:row>59</xdr:row>
      <xdr:rowOff>24388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39644"/>
          <a:ext cx="889000" cy="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126521</xdr:rowOff>
    </xdr:from>
    <xdr:to>
      <xdr:col>107</xdr:col>
      <xdr:colOff>101600</xdr:colOff>
      <xdr:row>59</xdr:row>
      <xdr:rowOff>56671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73198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24094</xdr:rowOff>
    </xdr:from>
    <xdr:to>
      <xdr:col>102</xdr:col>
      <xdr:colOff>114300</xdr:colOff>
      <xdr:row>59</xdr:row>
      <xdr:rowOff>38594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39644"/>
          <a:ext cx="889000" cy="1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140629</xdr:rowOff>
    </xdr:from>
    <xdr:to>
      <xdr:col>102</xdr:col>
      <xdr:colOff>165100</xdr:colOff>
      <xdr:row>59</xdr:row>
      <xdr:rowOff>70779</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87306</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59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112217</xdr:rowOff>
    </xdr:from>
    <xdr:to>
      <xdr:col>98</xdr:col>
      <xdr:colOff>38100</xdr:colOff>
      <xdr:row>59</xdr:row>
      <xdr:rowOff>42367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58894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166134</xdr:rowOff>
    </xdr:from>
    <xdr:to>
      <xdr:col>116</xdr:col>
      <xdr:colOff>114300</xdr:colOff>
      <xdr:row>59</xdr:row>
      <xdr:rowOff>96284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1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81061</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159684</xdr:rowOff>
    </xdr:from>
    <xdr:to>
      <xdr:col>112</xdr:col>
      <xdr:colOff>38100</xdr:colOff>
      <xdr:row>59</xdr:row>
      <xdr:rowOff>89834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80961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9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145038</xdr:rowOff>
    </xdr:from>
    <xdr:to>
      <xdr:col>107</xdr:col>
      <xdr:colOff>101600</xdr:colOff>
      <xdr:row>59</xdr:row>
      <xdr:rowOff>75188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8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66315</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8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144744</xdr:rowOff>
    </xdr:from>
    <xdr:to>
      <xdr:col>102</xdr:col>
      <xdr:colOff>165100</xdr:colOff>
      <xdr:row>59</xdr:row>
      <xdr:rowOff>74894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8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66021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18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159244</xdr:rowOff>
    </xdr:from>
    <xdr:to>
      <xdr:col>98</xdr:col>
      <xdr:colOff>38100</xdr:colOff>
      <xdr:row>59</xdr:row>
      <xdr:rowOff>89394</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80521</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19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143129</xdr:rowOff>
    </xdr:from>
    <xdr:to>
      <xdr:col>116</xdr:col>
      <xdr:colOff>62864</xdr:colOff>
      <xdr:row>79</xdr:row>
      <xdr:rowOff>110503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44629"/>
          <a:ext cx="1269" cy="1510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114330</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5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110503</xdr:rowOff>
    </xdr:from>
    <xdr:to>
      <xdr:col>116</xdr:col>
      <xdr:colOff>152400</xdr:colOff>
      <xdr:row>79</xdr:row>
      <xdr:rowOff>110503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5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89806</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1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143129</xdr:rowOff>
    </xdr:from>
    <xdr:to>
      <xdr:col>116</xdr:col>
      <xdr:colOff>152400</xdr:colOff>
      <xdr:row>70</xdr:row>
      <xdr:rowOff>143129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4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101930</xdr:rowOff>
    </xdr:from>
    <xdr:to>
      <xdr:col>116</xdr:col>
      <xdr:colOff>63500</xdr:colOff>
      <xdr:row>74</xdr:row>
      <xdr:rowOff>79515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617780"/>
          <a:ext cx="838200" cy="14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154627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1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4750</xdr:rowOff>
    </xdr:from>
    <xdr:to>
      <xdr:col>116</xdr:col>
      <xdr:colOff>114300</xdr:colOff>
      <xdr:row>75</xdr:row>
      <xdr:rowOff>106350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73127</xdr:rowOff>
    </xdr:from>
    <xdr:to>
      <xdr:col>111</xdr:col>
      <xdr:colOff>177800</xdr:colOff>
      <xdr:row>74</xdr:row>
      <xdr:rowOff>79515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760427"/>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34887</xdr:rowOff>
    </xdr:from>
    <xdr:to>
      <xdr:col>112</xdr:col>
      <xdr:colOff>38100</xdr:colOff>
      <xdr:row>75</xdr:row>
      <xdr:rowOff>136487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127613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8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73127</xdr:rowOff>
    </xdr:from>
    <xdr:to>
      <xdr:col>107</xdr:col>
      <xdr:colOff>50800</xdr:colOff>
      <xdr:row>74</xdr:row>
      <xdr:rowOff>170383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760427"/>
          <a:ext cx="889000" cy="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74511</xdr:rowOff>
    </xdr:from>
    <xdr:to>
      <xdr:col>107</xdr:col>
      <xdr:colOff>101600</xdr:colOff>
      <xdr:row>76</xdr:row>
      <xdr:rowOff>4660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167237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02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50216</xdr:rowOff>
    </xdr:from>
    <xdr:to>
      <xdr:col>102</xdr:col>
      <xdr:colOff>114300</xdr:colOff>
      <xdr:row>74</xdr:row>
      <xdr:rowOff>170383</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566066"/>
          <a:ext cx="889000" cy="29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40805</xdr:rowOff>
    </xdr:from>
    <xdr:to>
      <xdr:col>102</xdr:col>
      <xdr:colOff>165100</xdr:colOff>
      <xdr:row>75</xdr:row>
      <xdr:rowOff>142405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133532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38709</xdr:rowOff>
    </xdr:from>
    <xdr:to>
      <xdr:col>98</xdr:col>
      <xdr:colOff>38100</xdr:colOff>
      <xdr:row>75</xdr:row>
      <xdr:rowOff>140309</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131436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51130</xdr:rowOff>
    </xdr:from>
    <xdr:to>
      <xdr:col>116</xdr:col>
      <xdr:colOff>114300</xdr:colOff>
      <xdr:row>73</xdr:row>
      <xdr:rowOff>152730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74007</xdr:rowOff>
    </xdr:from>
    <xdr:ext cx="599010"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418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28715</xdr:rowOff>
    </xdr:from>
    <xdr:to>
      <xdr:col>112</xdr:col>
      <xdr:colOff>38100</xdr:colOff>
      <xdr:row>74</xdr:row>
      <xdr:rowOff>130315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71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146842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49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22327</xdr:rowOff>
    </xdr:from>
    <xdr:to>
      <xdr:col>107</xdr:col>
      <xdr:colOff>101600</xdr:colOff>
      <xdr:row>74</xdr:row>
      <xdr:rowOff>123927</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0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140454</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48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119583</xdr:rowOff>
    </xdr:from>
    <xdr:to>
      <xdr:col>102</xdr:col>
      <xdr:colOff>165100</xdr:colOff>
      <xdr:row>75</xdr:row>
      <xdr:rowOff>49733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06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66260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58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170866</xdr:rowOff>
    </xdr:from>
    <xdr:to>
      <xdr:col>98</xdr:col>
      <xdr:colOff>38100</xdr:colOff>
      <xdr:row>73</xdr:row>
      <xdr:rowOff>101016</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5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117543</xdr:rowOff>
    </xdr:from>
    <xdr:ext cx="59901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56795" y="12290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維持補修費、公債費について、例年類似団体より高い数値を示しており、改善する必要がある。今後も公共施設の建て替えを実施する予定であり、公共施設総合管理計画に基づき計画的に進め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北海道新冠町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5,187
4,983
585.71
7,993,959
7,889,619
103,529
3,597,898
5,363,880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16002</xdr:rowOff>
    </xdr:from>
    <xdr:to>
      <xdr:col>24</xdr:col>
      <xdr:colOff>62865</xdr:colOff>
      <xdr:row>38</xdr:row>
      <xdr:rowOff>136906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0952"/>
          <a:ext cx="1270" cy="1321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140733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136906</xdr:rowOff>
    </xdr:from>
    <xdr:to>
      <xdr:col>24</xdr:col>
      <xdr:colOff>152400</xdr:colOff>
      <xdr:row>38</xdr:row>
      <xdr:rowOff>136906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134129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16002</xdr:rowOff>
    </xdr:from>
    <xdr:to>
      <xdr:col>24</xdr:col>
      <xdr:colOff>152400</xdr:colOff>
      <xdr:row>31</xdr:row>
      <xdr:rowOff>16002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0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94488</xdr:rowOff>
    </xdr:from>
    <xdr:to>
      <xdr:col>24</xdr:col>
      <xdr:colOff>63500</xdr:colOff>
      <xdr:row>32</xdr:row>
      <xdr:rowOff>118618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58088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97045</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7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118618</xdr:rowOff>
    </xdr:from>
    <xdr:to>
      <xdr:col>24</xdr:col>
      <xdr:colOff>114300</xdr:colOff>
      <xdr:row>36</xdr:row>
      <xdr:rowOff>48768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118618</xdr:rowOff>
    </xdr:from>
    <xdr:to>
      <xdr:col>19</xdr:col>
      <xdr:colOff>177800</xdr:colOff>
      <xdr:row>33</xdr:row>
      <xdr:rowOff>13462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605018"/>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149225</xdr:rowOff>
    </xdr:from>
    <xdr:to>
      <xdr:col>20</xdr:col>
      <xdr:colOff>38100</xdr:colOff>
      <xdr:row>36</xdr:row>
      <xdr:rowOff>79375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70502</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62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13462</xdr:rowOff>
    </xdr:from>
    <xdr:to>
      <xdr:col>15</xdr:col>
      <xdr:colOff>50800</xdr:colOff>
      <xdr:row>33</xdr:row>
      <xdr:rowOff>136779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71312"/>
          <a:ext cx="889000" cy="1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80027</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136779</xdr:rowOff>
    </xdr:from>
    <xdr:to>
      <xdr:col>10</xdr:col>
      <xdr:colOff>114300</xdr:colOff>
      <xdr:row>34</xdr:row>
      <xdr:rowOff>18034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94629"/>
          <a:ext cx="889000" cy="52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99060</xdr:rowOff>
    </xdr:from>
    <xdr:to>
      <xdr:col>10</xdr:col>
      <xdr:colOff>165100</xdr:colOff>
      <xdr:row>36</xdr:row>
      <xdr:rowOff>29210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20337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107188</xdr:rowOff>
    </xdr:from>
    <xdr:to>
      <xdr:col>6</xdr:col>
      <xdr:colOff>38100</xdr:colOff>
      <xdr:row>36</xdr:row>
      <xdr:rowOff>37338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28465</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43688</xdr:rowOff>
    </xdr:from>
    <xdr:to>
      <xdr:col>24</xdr:col>
      <xdr:colOff>114300</xdr:colOff>
      <xdr:row>32</xdr:row>
      <xdr:rowOff>145288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53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66565</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38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67818</xdr:rowOff>
    </xdr:from>
    <xdr:to>
      <xdr:col>20</xdr:col>
      <xdr:colOff>38100</xdr:colOff>
      <xdr:row>32</xdr:row>
      <xdr:rowOff>169418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55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14495</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32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134112</xdr:rowOff>
    </xdr:from>
    <xdr:to>
      <xdr:col>15</xdr:col>
      <xdr:colOff>101600</xdr:colOff>
      <xdr:row>33</xdr:row>
      <xdr:rowOff>64262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80789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39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85979</xdr:rowOff>
    </xdr:from>
    <xdr:to>
      <xdr:col>10</xdr:col>
      <xdr:colOff>165100</xdr:colOff>
      <xdr:row>34</xdr:row>
      <xdr:rowOff>16129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4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32656</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1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138684</xdr:rowOff>
    </xdr:from>
    <xdr:to>
      <xdr:col>6</xdr:col>
      <xdr:colOff>38100</xdr:colOff>
      <xdr:row>34</xdr:row>
      <xdr:rowOff>68834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85361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49594</xdr:rowOff>
    </xdr:from>
    <xdr:to>
      <xdr:col>24</xdr:col>
      <xdr:colOff>62865</xdr:colOff>
      <xdr:row>58</xdr:row>
      <xdr:rowOff>120031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93544"/>
          <a:ext cx="1270" cy="127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123858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6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120031</xdr:rowOff>
    </xdr:from>
    <xdr:to>
      <xdr:col>24</xdr:col>
      <xdr:colOff>152400</xdr:colOff>
      <xdr:row>58</xdr:row>
      <xdr:rowOff>120031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6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167721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68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49594</xdr:rowOff>
    </xdr:from>
    <xdr:to>
      <xdr:col>24</xdr:col>
      <xdr:colOff>152400</xdr:colOff>
      <xdr:row>51</xdr:row>
      <xdr:rowOff>49594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9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62649</xdr:rowOff>
    </xdr:from>
    <xdr:to>
      <xdr:col>24</xdr:col>
      <xdr:colOff>63500</xdr:colOff>
      <xdr:row>57</xdr:row>
      <xdr:rowOff>66522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835299"/>
          <a:ext cx="838200" cy="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12606</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138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161179</xdr:rowOff>
    </xdr:from>
    <xdr:to>
      <xdr:col>24</xdr:col>
      <xdr:colOff>114300</xdr:colOff>
      <xdr:row>57</xdr:row>
      <xdr:rowOff>91329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18590</xdr:rowOff>
    </xdr:from>
    <xdr:to>
      <xdr:col>19</xdr:col>
      <xdr:colOff>177800</xdr:colOff>
      <xdr:row>57</xdr:row>
      <xdr:rowOff>66522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619790"/>
          <a:ext cx="889000" cy="21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119110</xdr:rowOff>
    </xdr:from>
    <xdr:to>
      <xdr:col>20</xdr:col>
      <xdr:colOff>38100</xdr:colOff>
      <xdr:row>57</xdr:row>
      <xdr:rowOff>49260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2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65787</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495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18590</xdr:rowOff>
    </xdr:from>
    <xdr:to>
      <xdr:col>15</xdr:col>
      <xdr:colOff>50800</xdr:colOff>
      <xdr:row>56</xdr:row>
      <xdr:rowOff>169101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619790"/>
          <a:ext cx="889000" cy="15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9866</xdr:rowOff>
    </xdr:from>
    <xdr:to>
      <xdr:col>15</xdr:col>
      <xdr:colOff>101600</xdr:colOff>
      <xdr:row>56</xdr:row>
      <xdr:rowOff>111466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61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102593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0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169101</xdr:rowOff>
    </xdr:from>
    <xdr:to>
      <xdr:col>10</xdr:col>
      <xdr:colOff>114300</xdr:colOff>
      <xdr:row>58</xdr:row>
      <xdr:rowOff>57030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70301"/>
          <a:ext cx="889000" cy="23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74361</xdr:rowOff>
    </xdr:from>
    <xdr:to>
      <xdr:col>10</xdr:col>
      <xdr:colOff>165100</xdr:colOff>
      <xdr:row>58</xdr:row>
      <xdr:rowOff>4511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167088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39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95855</xdr:rowOff>
    </xdr:from>
    <xdr:to>
      <xdr:col>6</xdr:col>
      <xdr:colOff>38100</xdr:colOff>
      <xdr:row>58</xdr:row>
      <xdr:rowOff>26005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42532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11849</xdr:rowOff>
    </xdr:from>
    <xdr:to>
      <xdr:col>24</xdr:col>
      <xdr:colOff>114300</xdr:colOff>
      <xdr:row>57</xdr:row>
      <xdr:rowOff>113449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8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161726</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15722</xdr:rowOff>
    </xdr:from>
    <xdr:to>
      <xdr:col>20</xdr:col>
      <xdr:colOff>38100</xdr:colOff>
      <xdr:row>57</xdr:row>
      <xdr:rowOff>117322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8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108449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81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139240</xdr:rowOff>
    </xdr:from>
    <xdr:to>
      <xdr:col>15</xdr:col>
      <xdr:colOff>101600</xdr:colOff>
      <xdr:row>56</xdr:row>
      <xdr:rowOff>69390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56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85917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34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118301</xdr:rowOff>
    </xdr:from>
    <xdr:to>
      <xdr:col>10</xdr:col>
      <xdr:colOff>165100</xdr:colOff>
      <xdr:row>57</xdr:row>
      <xdr:rowOff>48451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64978</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4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6230</xdr:rowOff>
    </xdr:from>
    <xdr:to>
      <xdr:col>6</xdr:col>
      <xdr:colOff>38100</xdr:colOff>
      <xdr:row>58</xdr:row>
      <xdr:rowOff>107830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98957</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4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62429</xdr:rowOff>
    </xdr:from>
    <xdr:to>
      <xdr:col>24</xdr:col>
      <xdr:colOff>62865</xdr:colOff>
      <xdr:row>77</xdr:row>
      <xdr:rowOff>154952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406829"/>
          <a:ext cx="1270" cy="949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158779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0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154952</xdr:rowOff>
    </xdr:from>
    <xdr:to>
      <xdr:col>24</xdr:col>
      <xdr:colOff>152400</xdr:colOff>
      <xdr:row>77</xdr:row>
      <xdr:rowOff>154952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5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9106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8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341,901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62429</xdr:rowOff>
    </xdr:from>
    <xdr:to>
      <xdr:col>24</xdr:col>
      <xdr:colOff>152400</xdr:colOff>
      <xdr:row>72</xdr:row>
      <xdr:rowOff>62429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40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108519</xdr:rowOff>
    </xdr:from>
    <xdr:to>
      <xdr:col>24</xdr:col>
      <xdr:colOff>63500</xdr:colOff>
      <xdr:row>75</xdr:row>
      <xdr:rowOff>24829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5819"/>
          <a:ext cx="838200" cy="8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4411</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63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25984</xdr:rowOff>
    </xdr:from>
    <xdr:to>
      <xdr:col>24</xdr:col>
      <xdr:colOff>114300</xdr:colOff>
      <xdr:row>75</xdr:row>
      <xdr:rowOff>127584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24829</xdr:rowOff>
    </xdr:from>
    <xdr:to>
      <xdr:col>19</xdr:col>
      <xdr:colOff>177800</xdr:colOff>
      <xdr:row>76</xdr:row>
      <xdr:rowOff>43793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883579"/>
          <a:ext cx="889000" cy="190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144198</xdr:rowOff>
    </xdr:from>
    <xdr:to>
      <xdr:col>20</xdr:col>
      <xdr:colOff>38100</xdr:colOff>
      <xdr:row>75</xdr:row>
      <xdr:rowOff>74348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83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90875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606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43793</xdr:rowOff>
    </xdr:from>
    <xdr:to>
      <xdr:col>15</xdr:col>
      <xdr:colOff>50800</xdr:colOff>
      <xdr:row>76</xdr:row>
      <xdr:rowOff>111688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73993"/>
          <a:ext cx="889000" cy="6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127364</xdr:rowOff>
    </xdr:from>
    <xdr:to>
      <xdr:col>15</xdr:col>
      <xdr:colOff>101600</xdr:colOff>
      <xdr:row>76</xdr:row>
      <xdr:rowOff>57514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74041</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61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104829</xdr:rowOff>
    </xdr:from>
    <xdr:to>
      <xdr:col>10</xdr:col>
      <xdr:colOff>114300</xdr:colOff>
      <xdr:row>76</xdr:row>
      <xdr:rowOff>111688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35029"/>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7221</xdr:rowOff>
    </xdr:from>
    <xdr:to>
      <xdr:col>10</xdr:col>
      <xdr:colOff>165100</xdr:colOff>
      <xdr:row>76</xdr:row>
      <xdr:rowOff>108821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125348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12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32747</xdr:rowOff>
    </xdr:from>
    <xdr:to>
      <xdr:col>6</xdr:col>
      <xdr:colOff>38100</xdr:colOff>
      <xdr:row>76</xdr:row>
      <xdr:rowOff>134347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150874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57719</xdr:rowOff>
    </xdr:from>
    <xdr:to>
      <xdr:col>24</xdr:col>
      <xdr:colOff>114300</xdr:colOff>
      <xdr:row>74</xdr:row>
      <xdr:rowOff>159319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80596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96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145479</xdr:rowOff>
    </xdr:from>
    <xdr:to>
      <xdr:col>20</xdr:col>
      <xdr:colOff>38100</xdr:colOff>
      <xdr:row>75</xdr:row>
      <xdr:rowOff>75629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66756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25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164443</xdr:rowOff>
    </xdr:from>
    <xdr:to>
      <xdr:col>15</xdr:col>
      <xdr:colOff>101600</xdr:colOff>
      <xdr:row>76</xdr:row>
      <xdr:rowOff>94593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85720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1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60888</xdr:rowOff>
    </xdr:from>
    <xdr:to>
      <xdr:col>10</xdr:col>
      <xdr:colOff>165100</xdr:colOff>
      <xdr:row>76</xdr:row>
      <xdr:rowOff>162488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153615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54029</xdr:rowOff>
    </xdr:from>
    <xdr:to>
      <xdr:col>6</xdr:col>
      <xdr:colOff>38100</xdr:colOff>
      <xdr:row>76</xdr:row>
      <xdr:rowOff>155629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8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146756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7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160534</xdr:rowOff>
    </xdr:from>
    <xdr:to>
      <xdr:col>24</xdr:col>
      <xdr:colOff>62865</xdr:colOff>
      <xdr:row>97</xdr:row>
      <xdr:rowOff>133967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91034"/>
          <a:ext cx="1270" cy="117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137794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7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133967</xdr:rowOff>
    </xdr:from>
    <xdr:to>
      <xdr:col>24</xdr:col>
      <xdr:colOff>152400</xdr:colOff>
      <xdr:row>97</xdr:row>
      <xdr:rowOff>133967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76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107211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6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160534</xdr:rowOff>
    </xdr:from>
    <xdr:to>
      <xdr:col>24</xdr:col>
      <xdr:colOff>152400</xdr:colOff>
      <xdr:row>90</xdr:row>
      <xdr:rowOff>160534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9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18520</xdr:rowOff>
    </xdr:from>
    <xdr:to>
      <xdr:col>24</xdr:col>
      <xdr:colOff>63500</xdr:colOff>
      <xdr:row>96</xdr:row>
      <xdr:rowOff>53874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477720"/>
          <a:ext cx="838200" cy="3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135630</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51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112753</xdr:rowOff>
    </xdr:from>
    <xdr:to>
      <xdr:col>24</xdr:col>
      <xdr:colOff>114300</xdr:colOff>
      <xdr:row>96</xdr:row>
      <xdr:rowOff>42903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0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53874</xdr:rowOff>
    </xdr:from>
    <xdr:to>
      <xdr:col>19</xdr:col>
      <xdr:colOff>177800</xdr:colOff>
      <xdr:row>96</xdr:row>
      <xdr:rowOff>105411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13074"/>
          <a:ext cx="889000" cy="5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118969</xdr:rowOff>
    </xdr:from>
    <xdr:to>
      <xdr:col>20</xdr:col>
      <xdr:colOff>38100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65646</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18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105411</xdr:rowOff>
    </xdr:from>
    <xdr:to>
      <xdr:col>15</xdr:col>
      <xdr:colOff>50800</xdr:colOff>
      <xdr:row>96</xdr:row>
      <xdr:rowOff>116849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564611"/>
          <a:ext cx="889000" cy="1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11354</xdr:rowOff>
    </xdr:from>
    <xdr:to>
      <xdr:col>15</xdr:col>
      <xdr:colOff>101600</xdr:colOff>
      <xdr:row>96</xdr:row>
      <xdr:rowOff>112954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129481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31609</xdr:rowOff>
    </xdr:from>
    <xdr:to>
      <xdr:col>10</xdr:col>
      <xdr:colOff>114300</xdr:colOff>
      <xdr:row>96</xdr:row>
      <xdr:rowOff>116849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490809"/>
          <a:ext cx="889000" cy="8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29756</xdr:rowOff>
    </xdr:from>
    <xdr:to>
      <xdr:col>10</xdr:col>
      <xdr:colOff>165100</xdr:colOff>
      <xdr:row>96</xdr:row>
      <xdr:rowOff>131356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147883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52643</xdr:rowOff>
    </xdr:from>
    <xdr:to>
      <xdr:col>6</xdr:col>
      <xdr:colOff>38100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145370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139170</xdr:rowOff>
    </xdr:from>
    <xdr:to>
      <xdr:col>24</xdr:col>
      <xdr:colOff>114300</xdr:colOff>
      <xdr:row>96</xdr:row>
      <xdr:rowOff>69320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42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117597</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0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3074</xdr:rowOff>
    </xdr:from>
    <xdr:to>
      <xdr:col>20</xdr:col>
      <xdr:colOff>38100</xdr:colOff>
      <xdr:row>96</xdr:row>
      <xdr:rowOff>104674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6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95801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5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54611</xdr:rowOff>
    </xdr:from>
    <xdr:to>
      <xdr:col>15</xdr:col>
      <xdr:colOff>101600</xdr:colOff>
      <xdr:row>96</xdr:row>
      <xdr:rowOff>156211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1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147338</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0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66049</xdr:rowOff>
    </xdr:from>
    <xdr:to>
      <xdr:col>10</xdr:col>
      <xdr:colOff>165100</xdr:colOff>
      <xdr:row>96</xdr:row>
      <xdr:rowOff>167649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158776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152259</xdr:rowOff>
    </xdr:from>
    <xdr:to>
      <xdr:col>6</xdr:col>
      <xdr:colOff>38100</xdr:colOff>
      <xdr:row>96</xdr:row>
      <xdr:rowOff>82409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44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98936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21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156682</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00182"/>
          <a:ext cx="1270" cy="1485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103359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7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156682</xdr:rowOff>
    </xdr:from>
    <xdr:to>
      <xdr:col>55</xdr:col>
      <xdr:colOff>88900</xdr:colOff>
      <xdr:row>30</xdr:row>
      <xdr:rowOff>156682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0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92673</xdr:rowOff>
    </xdr:from>
    <xdr:to>
      <xdr:col>55</xdr:col>
      <xdr:colOff>0</xdr:colOff>
      <xdr:row>39</xdr:row>
      <xdr:rowOff>92673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792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86305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63427</xdr:rowOff>
    </xdr:from>
    <xdr:to>
      <xdr:col>55</xdr:col>
      <xdr:colOff>50800</xdr:colOff>
      <xdr:row>38</xdr:row>
      <xdr:rowOff>165027</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7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93327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77922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84981</xdr:rowOff>
    </xdr:from>
    <xdr:to>
      <xdr:col>50</xdr:col>
      <xdr:colOff>165100</xdr:colOff>
      <xdr:row>39</xdr:row>
      <xdr:rowOff>15131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0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31658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7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93001</xdr:rowOff>
    </xdr:from>
    <xdr:to>
      <xdr:col>45</xdr:col>
      <xdr:colOff>177800</xdr:colOff>
      <xdr:row>39</xdr:row>
      <xdr:rowOff>93327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7955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85961</xdr:rowOff>
    </xdr:from>
    <xdr:to>
      <xdr:col>46</xdr:col>
      <xdr:colOff>38100</xdr:colOff>
      <xdr:row>39</xdr:row>
      <xdr:rowOff>16111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01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32638</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376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93001</xdr:rowOff>
    </xdr:from>
    <xdr:to>
      <xdr:col>41</xdr:col>
      <xdr:colOff>50800</xdr:colOff>
      <xdr:row>39</xdr:row>
      <xdr:rowOff>93327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79551"/>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53957</xdr:rowOff>
    </xdr:from>
    <xdr:to>
      <xdr:col>41</xdr:col>
      <xdr:colOff>101600</xdr:colOff>
      <xdr:row>38</xdr:row>
      <xdr:rowOff>155557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6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634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344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48732</xdr:rowOff>
    </xdr:from>
    <xdr:to>
      <xdr:col>36</xdr:col>
      <xdr:colOff>165100</xdr:colOff>
      <xdr:row>38</xdr:row>
      <xdr:rowOff>150332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6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166859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41873</xdr:rowOff>
    </xdr:from>
    <xdr:to>
      <xdr:col>55</xdr:col>
      <xdr:colOff>50800</xdr:colOff>
      <xdr:row>39</xdr:row>
      <xdr:rowOff>143473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128250</xdr:rowOff>
    </xdr:from>
    <xdr:ext cx="313932"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43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42527</xdr:rowOff>
    </xdr:from>
    <xdr:to>
      <xdr:col>46</xdr:col>
      <xdr:colOff>38100</xdr:colOff>
      <xdr:row>39</xdr:row>
      <xdr:rowOff>144127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135254</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42201</xdr:rowOff>
    </xdr:from>
    <xdr:to>
      <xdr:col>41</xdr:col>
      <xdr:colOff>101600</xdr:colOff>
      <xdr:row>39</xdr:row>
      <xdr:rowOff>143801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134928</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04333" y="68214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42527</xdr:rowOff>
    </xdr:from>
    <xdr:to>
      <xdr:col>36</xdr:col>
      <xdr:colOff>165100</xdr:colOff>
      <xdr:row>39</xdr:row>
      <xdr:rowOff>144127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135254</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45350</xdr:rowOff>
    </xdr:from>
    <xdr:to>
      <xdr:col>54</xdr:col>
      <xdr:colOff>189865</xdr:colOff>
      <xdr:row>59</xdr:row>
      <xdr:rowOff>42059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17850"/>
          <a:ext cx="1270" cy="1539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45886</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42059</xdr:rowOff>
    </xdr:from>
    <xdr:to>
      <xdr:col>55</xdr:col>
      <xdr:colOff>88900</xdr:colOff>
      <xdr:row>59</xdr:row>
      <xdr:rowOff>42059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163477</xdr:rowOff>
    </xdr:from>
    <xdr:ext cx="599010"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3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488,891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45350</xdr:rowOff>
    </xdr:from>
    <xdr:to>
      <xdr:col>55</xdr:col>
      <xdr:colOff>88900</xdr:colOff>
      <xdr:row>50</xdr:row>
      <xdr:rowOff>45350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1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162263</xdr:rowOff>
    </xdr:from>
    <xdr:to>
      <xdr:col>55</xdr:col>
      <xdr:colOff>0</xdr:colOff>
      <xdr:row>57</xdr:row>
      <xdr:rowOff>105390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8906213"/>
          <a:ext cx="838200" cy="97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159812</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10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9935</xdr:rowOff>
    </xdr:from>
    <xdr:to>
      <xdr:col>55</xdr:col>
      <xdr:colOff>50800</xdr:colOff>
      <xdr:row>57</xdr:row>
      <xdr:rowOff>111535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8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105390</xdr:rowOff>
    </xdr:from>
    <xdr:to>
      <xdr:col>50</xdr:col>
      <xdr:colOff>114300</xdr:colOff>
      <xdr:row>57</xdr:row>
      <xdr:rowOff>126575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8040"/>
          <a:ext cx="889000" cy="2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40887</xdr:rowOff>
    </xdr:from>
    <xdr:to>
      <xdr:col>50</xdr:col>
      <xdr:colOff>165100</xdr:colOff>
      <xdr:row>57</xdr:row>
      <xdr:rowOff>142487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159014</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58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126575</xdr:rowOff>
    </xdr:from>
    <xdr:to>
      <xdr:col>45</xdr:col>
      <xdr:colOff>177800</xdr:colOff>
      <xdr:row>57</xdr:row>
      <xdr:rowOff>149896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99225"/>
          <a:ext cx="889000" cy="2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62719</xdr:rowOff>
    </xdr:from>
    <xdr:to>
      <xdr:col>46</xdr:col>
      <xdr:colOff>38100</xdr:colOff>
      <xdr:row>57</xdr:row>
      <xdr:rowOff>164319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9396</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10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149723</xdr:rowOff>
    </xdr:from>
    <xdr:to>
      <xdr:col>41</xdr:col>
      <xdr:colOff>50800</xdr:colOff>
      <xdr:row>57</xdr:row>
      <xdr:rowOff>149896</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22373"/>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46675</xdr:rowOff>
    </xdr:from>
    <xdr:to>
      <xdr:col>41</xdr:col>
      <xdr:colOff>101600</xdr:colOff>
      <xdr:row>57</xdr:row>
      <xdr:rowOff>148275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1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164802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59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66049</xdr:rowOff>
    </xdr:from>
    <xdr:to>
      <xdr:col>36</xdr:col>
      <xdr:colOff>165100</xdr:colOff>
      <xdr:row>57</xdr:row>
      <xdr:rowOff>167649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12726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1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111463</xdr:rowOff>
    </xdr:from>
    <xdr:to>
      <xdr:col>55</xdr:col>
      <xdr:colOff>50800</xdr:colOff>
      <xdr:row>52</xdr:row>
      <xdr:rowOff>41613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885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134340</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870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54590</xdr:rowOff>
    </xdr:from>
    <xdr:to>
      <xdr:col>50</xdr:col>
      <xdr:colOff>165100</xdr:colOff>
      <xdr:row>57</xdr:row>
      <xdr:rowOff>156190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147317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91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75775</xdr:rowOff>
    </xdr:from>
    <xdr:to>
      <xdr:col>46</xdr:col>
      <xdr:colOff>38100</xdr:colOff>
      <xdr:row>58</xdr:row>
      <xdr:rowOff>5925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168502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94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99096</xdr:rowOff>
    </xdr:from>
    <xdr:to>
      <xdr:col>41</xdr:col>
      <xdr:colOff>101600</xdr:colOff>
      <xdr:row>58</xdr:row>
      <xdr:rowOff>29246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7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20373</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96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98923</xdr:rowOff>
    </xdr:from>
    <xdr:to>
      <xdr:col>36</xdr:col>
      <xdr:colOff>165100</xdr:colOff>
      <xdr:row>58</xdr:row>
      <xdr:rowOff>29073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7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20200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6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13037</xdr:rowOff>
    </xdr:from>
    <xdr:to>
      <xdr:col>54</xdr:col>
      <xdr:colOff>189865</xdr:colOff>
      <xdr:row>78</xdr:row>
      <xdr:rowOff>109187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85987"/>
          <a:ext cx="1270" cy="1296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113014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8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109187</xdr:rowOff>
    </xdr:from>
    <xdr:to>
      <xdr:col>55</xdr:col>
      <xdr:colOff>88900</xdr:colOff>
      <xdr:row>78</xdr:row>
      <xdr:rowOff>109187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8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131164</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1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290,204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13037</xdr:rowOff>
    </xdr:from>
    <xdr:to>
      <xdr:col>55</xdr:col>
      <xdr:colOff>88900</xdr:colOff>
      <xdr:row>71</xdr:row>
      <xdr:rowOff>13037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8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10688</xdr:rowOff>
    </xdr:from>
    <xdr:to>
      <xdr:col>55</xdr:col>
      <xdr:colOff>0</xdr:colOff>
      <xdr:row>78</xdr:row>
      <xdr:rowOff>11021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212338"/>
          <a:ext cx="838200" cy="17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65009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95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42132</xdr:rowOff>
    </xdr:from>
    <xdr:to>
      <xdr:col>55</xdr:col>
      <xdr:colOff>50800</xdr:colOff>
      <xdr:row>77</xdr:row>
      <xdr:rowOff>143732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42587</xdr:rowOff>
    </xdr:from>
    <xdr:to>
      <xdr:col>50</xdr:col>
      <xdr:colOff>114300</xdr:colOff>
      <xdr:row>77</xdr:row>
      <xdr:rowOff>10688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072787"/>
          <a:ext cx="889000" cy="139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65565</xdr:rowOff>
    </xdr:from>
    <xdr:to>
      <xdr:col>50</xdr:col>
      <xdr:colOff>165100</xdr:colOff>
      <xdr:row>77</xdr:row>
      <xdr:rowOff>167165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26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158292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3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42587</xdr:rowOff>
    </xdr:from>
    <xdr:to>
      <xdr:col>45</xdr:col>
      <xdr:colOff>177800</xdr:colOff>
      <xdr:row>76</xdr:row>
      <xdr:rowOff>164114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072787"/>
          <a:ext cx="889000" cy="1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45901</xdr:rowOff>
    </xdr:from>
    <xdr:to>
      <xdr:col>46</xdr:col>
      <xdr:colOff>38100</xdr:colOff>
      <xdr:row>77</xdr:row>
      <xdr:rowOff>147501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24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138628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34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164114</xdr:rowOff>
    </xdr:from>
    <xdr:to>
      <xdr:col>41</xdr:col>
      <xdr:colOff>50800</xdr:colOff>
      <xdr:row>78</xdr:row>
      <xdr:rowOff>22569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194314"/>
          <a:ext cx="889000" cy="20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132069</xdr:rowOff>
    </xdr:from>
    <xdr:to>
      <xdr:col>41</xdr:col>
      <xdr:colOff>101600</xdr:colOff>
      <xdr:row>78</xdr:row>
      <xdr:rowOff>62219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3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53346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134012</xdr:rowOff>
    </xdr:from>
    <xdr:to>
      <xdr:col>36</xdr:col>
      <xdr:colOff>165100</xdr:colOff>
      <xdr:row>78</xdr:row>
      <xdr:rowOff>64162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80689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1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131671</xdr:rowOff>
    </xdr:from>
    <xdr:to>
      <xdr:col>55</xdr:col>
      <xdr:colOff>50800</xdr:colOff>
      <xdr:row>78</xdr:row>
      <xdr:rowOff>61821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46598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24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131338</xdr:rowOff>
    </xdr:from>
    <xdr:to>
      <xdr:col>50</xdr:col>
      <xdr:colOff>165100</xdr:colOff>
      <xdr:row>77</xdr:row>
      <xdr:rowOff>61488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1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78014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93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163237</xdr:rowOff>
    </xdr:from>
    <xdr:to>
      <xdr:col>46</xdr:col>
      <xdr:colOff>38100</xdr:colOff>
      <xdr:row>76</xdr:row>
      <xdr:rowOff>93387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2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109913</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7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113314</xdr:rowOff>
    </xdr:from>
    <xdr:to>
      <xdr:col>41</xdr:col>
      <xdr:colOff>101600</xdr:colOff>
      <xdr:row>77</xdr:row>
      <xdr:rowOff>43464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4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59992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91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143219</xdr:rowOff>
    </xdr:from>
    <xdr:to>
      <xdr:col>36</xdr:col>
      <xdr:colOff>165100</xdr:colOff>
      <xdr:row>78</xdr:row>
      <xdr:rowOff>73369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64496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147084</xdr:rowOff>
    </xdr:from>
    <xdr:to>
      <xdr:col>54</xdr:col>
      <xdr:colOff>189865</xdr:colOff>
      <xdr:row>99</xdr:row>
      <xdr:rowOff>137849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49034"/>
          <a:ext cx="1270" cy="1362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141676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711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137849</xdr:rowOff>
    </xdr:from>
    <xdr:to>
      <xdr:col>55</xdr:col>
      <xdr:colOff>88900</xdr:colOff>
      <xdr:row>99</xdr:row>
      <xdr:rowOff>137849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7111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93761</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2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216,531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147084</xdr:rowOff>
    </xdr:from>
    <xdr:to>
      <xdr:col>55</xdr:col>
      <xdr:colOff>88900</xdr:colOff>
      <xdr:row>91</xdr:row>
      <xdr:rowOff>147084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49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68849</xdr:rowOff>
    </xdr:from>
    <xdr:to>
      <xdr:col>55</xdr:col>
      <xdr:colOff>0</xdr:colOff>
      <xdr:row>97</xdr:row>
      <xdr:rowOff>107217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699499"/>
          <a:ext cx="838200" cy="3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85306</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730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62429</xdr:rowOff>
    </xdr:from>
    <xdr:to>
      <xdr:col>55</xdr:col>
      <xdr:colOff>50800</xdr:colOff>
      <xdr:row>96</xdr:row>
      <xdr:rowOff>164029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107217</xdr:rowOff>
    </xdr:from>
    <xdr:to>
      <xdr:col>50</xdr:col>
      <xdr:colOff>114300</xdr:colOff>
      <xdr:row>97</xdr:row>
      <xdr:rowOff>139494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37867"/>
          <a:ext cx="889000" cy="32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88778</xdr:rowOff>
    </xdr:from>
    <xdr:to>
      <xdr:col>50</xdr:col>
      <xdr:colOff>165100</xdr:colOff>
      <xdr:row>97</xdr:row>
      <xdr:rowOff>18928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4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35455</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323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139494</xdr:rowOff>
    </xdr:from>
    <xdr:to>
      <xdr:col>45</xdr:col>
      <xdr:colOff>177800</xdr:colOff>
      <xdr:row>98</xdr:row>
      <xdr:rowOff>93225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70144"/>
          <a:ext cx="889000" cy="12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128174</xdr:rowOff>
    </xdr:from>
    <xdr:to>
      <xdr:col>46</xdr:col>
      <xdr:colOff>38100</xdr:colOff>
      <xdr:row>97</xdr:row>
      <xdr:rowOff>58324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74851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6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26718</xdr:rowOff>
    </xdr:from>
    <xdr:to>
      <xdr:col>41</xdr:col>
      <xdr:colOff>50800</xdr:colOff>
      <xdr:row>98</xdr:row>
      <xdr:rowOff>93225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828818"/>
          <a:ext cx="889000" cy="6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140244</xdr:rowOff>
    </xdr:from>
    <xdr:to>
      <xdr:col>41</xdr:col>
      <xdr:colOff>101600</xdr:colOff>
      <xdr:row>97</xdr:row>
      <xdr:rowOff>70394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86921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158555</xdr:rowOff>
    </xdr:from>
    <xdr:to>
      <xdr:col>36</xdr:col>
      <xdr:colOff>165100</xdr:colOff>
      <xdr:row>97</xdr:row>
      <xdr:rowOff>88705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105232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18049</xdr:rowOff>
    </xdr:from>
    <xdr:to>
      <xdr:col>55</xdr:col>
      <xdr:colOff>50800</xdr:colOff>
      <xdr:row>97</xdr:row>
      <xdr:rowOff>119649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4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167926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62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56417</xdr:rowOff>
    </xdr:from>
    <xdr:to>
      <xdr:col>50</xdr:col>
      <xdr:colOff>165100</xdr:colOff>
      <xdr:row>97</xdr:row>
      <xdr:rowOff>158017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8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149144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7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88694</xdr:rowOff>
    </xdr:from>
    <xdr:to>
      <xdr:col>46</xdr:col>
      <xdr:colOff>38100</xdr:colOff>
      <xdr:row>98</xdr:row>
      <xdr:rowOff>18844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1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9971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42425</xdr:rowOff>
    </xdr:from>
    <xdr:to>
      <xdr:col>41</xdr:col>
      <xdr:colOff>101600</xdr:colOff>
      <xdr:row>98</xdr:row>
      <xdr:rowOff>144025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4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135152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9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147368</xdr:rowOff>
    </xdr:from>
    <xdr:to>
      <xdr:col>36</xdr:col>
      <xdr:colOff>165100</xdr:colOff>
      <xdr:row>98</xdr:row>
      <xdr:rowOff>77518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68645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73814</xdr:rowOff>
    </xdr:from>
    <xdr:to>
      <xdr:col>85</xdr:col>
      <xdr:colOff>126364</xdr:colOff>
      <xdr:row>39</xdr:row>
      <xdr:rowOff>80868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17314"/>
          <a:ext cx="1269" cy="1550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84695</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80868</xdr:rowOff>
    </xdr:from>
    <xdr:to>
      <xdr:col>86</xdr:col>
      <xdr:colOff>25400</xdr:colOff>
      <xdr:row>39</xdr:row>
      <xdr:rowOff>80868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67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20491</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499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73814</xdr:rowOff>
    </xdr:from>
    <xdr:to>
      <xdr:col>86</xdr:col>
      <xdr:colOff>25400</xdr:colOff>
      <xdr:row>30</xdr:row>
      <xdr:rowOff>73814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1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150183</xdr:rowOff>
    </xdr:from>
    <xdr:to>
      <xdr:col>85</xdr:col>
      <xdr:colOff>127000</xdr:colOff>
      <xdr:row>37</xdr:row>
      <xdr:rowOff>31507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322383"/>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119693</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91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141266</xdr:rowOff>
    </xdr:from>
    <xdr:to>
      <xdr:col>85</xdr:col>
      <xdr:colOff>177800</xdr:colOff>
      <xdr:row>37</xdr:row>
      <xdr:rowOff>71416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3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38446</xdr:rowOff>
    </xdr:from>
    <xdr:to>
      <xdr:col>81</xdr:col>
      <xdr:colOff>50800</xdr:colOff>
      <xdr:row>37</xdr:row>
      <xdr:rowOff>31507</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696296"/>
          <a:ext cx="889000" cy="67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99824</xdr:rowOff>
    </xdr:from>
    <xdr:to>
      <xdr:col>81</xdr:col>
      <xdr:colOff>101600</xdr:colOff>
      <xdr:row>37</xdr:row>
      <xdr:rowOff>29974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7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46501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4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38446</xdr:rowOff>
    </xdr:from>
    <xdr:to>
      <xdr:col>76</xdr:col>
      <xdr:colOff>114300</xdr:colOff>
      <xdr:row>37</xdr:row>
      <xdr:rowOff>99352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696296"/>
          <a:ext cx="889000" cy="74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36126</xdr:rowOff>
    </xdr:from>
    <xdr:to>
      <xdr:col>76</xdr:col>
      <xdr:colOff>165100</xdr:colOff>
      <xdr:row>36</xdr:row>
      <xdr:rowOff>137726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128853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61551</xdr:rowOff>
    </xdr:from>
    <xdr:to>
      <xdr:col>71</xdr:col>
      <xdr:colOff>177800</xdr:colOff>
      <xdr:row>37</xdr:row>
      <xdr:rowOff>99352</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05201"/>
          <a:ext cx="889000" cy="3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142915</xdr:rowOff>
    </xdr:from>
    <xdr:to>
      <xdr:col>72</xdr:col>
      <xdr:colOff>38100</xdr:colOff>
      <xdr:row>37</xdr:row>
      <xdr:rowOff>73065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31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89592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9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38314</xdr:rowOff>
    </xdr:from>
    <xdr:to>
      <xdr:col>67</xdr:col>
      <xdr:colOff>101600</xdr:colOff>
      <xdr:row>37</xdr:row>
      <xdr:rowOff>139914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38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131041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47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99383</xdr:rowOff>
    </xdr:from>
    <xdr:to>
      <xdr:col>85</xdr:col>
      <xdr:colOff>177800</xdr:colOff>
      <xdr:row>37</xdr:row>
      <xdr:rowOff>29533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122260</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12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152157</xdr:rowOff>
    </xdr:from>
    <xdr:to>
      <xdr:col>81</xdr:col>
      <xdr:colOff>101600</xdr:colOff>
      <xdr:row>37</xdr:row>
      <xdr:rowOff>82307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73434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1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159096</xdr:rowOff>
    </xdr:from>
    <xdr:to>
      <xdr:col>76</xdr:col>
      <xdr:colOff>165100</xdr:colOff>
      <xdr:row>33</xdr:row>
      <xdr:rowOff>89246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64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105773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4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48552</xdr:rowOff>
    </xdr:from>
    <xdr:to>
      <xdr:col>72</xdr:col>
      <xdr:colOff>38100</xdr:colOff>
      <xdr:row>37</xdr:row>
      <xdr:rowOff>150152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9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141279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4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10751</xdr:rowOff>
    </xdr:from>
    <xdr:to>
      <xdr:col>67</xdr:col>
      <xdr:colOff>101600</xdr:colOff>
      <xdr:row>37</xdr:row>
      <xdr:rowOff>112351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5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128878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12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144831</xdr:rowOff>
    </xdr:from>
    <xdr:to>
      <xdr:col>85</xdr:col>
      <xdr:colOff>126364</xdr:colOff>
      <xdr:row>58</xdr:row>
      <xdr:rowOff>134651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17331"/>
          <a:ext cx="1269" cy="1361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138478</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134651</xdr:rowOff>
    </xdr:from>
    <xdr:to>
      <xdr:col>86</xdr:col>
      <xdr:colOff>25400</xdr:colOff>
      <xdr:row>58</xdr:row>
      <xdr:rowOff>134651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78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91508</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9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458,429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144831</xdr:rowOff>
    </xdr:from>
    <xdr:to>
      <xdr:col>86</xdr:col>
      <xdr:colOff>25400</xdr:colOff>
      <xdr:row>50</xdr:row>
      <xdr:rowOff>144831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17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73873</xdr:rowOff>
    </xdr:from>
    <xdr:to>
      <xdr:col>85</xdr:col>
      <xdr:colOff>127000</xdr:colOff>
      <xdr:row>56</xdr:row>
      <xdr:rowOff>84644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75073"/>
          <a:ext cx="838200" cy="1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161772</xdr:rowOff>
    </xdr:from>
    <xdr:ext cx="599010"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62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11895</xdr:rowOff>
    </xdr:from>
    <xdr:to>
      <xdr:col>85</xdr:col>
      <xdr:colOff>177800</xdr:colOff>
      <xdr:row>57</xdr:row>
      <xdr:rowOff>113495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62094</xdr:rowOff>
    </xdr:from>
    <xdr:to>
      <xdr:col>81</xdr:col>
      <xdr:colOff>50800</xdr:colOff>
      <xdr:row>56</xdr:row>
      <xdr:rowOff>84644</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63294"/>
          <a:ext cx="889000" cy="2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43873</xdr:rowOff>
    </xdr:from>
    <xdr:to>
      <xdr:col>81</xdr:col>
      <xdr:colOff>101600</xdr:colOff>
      <xdr:row>57</xdr:row>
      <xdr:rowOff>145473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81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136600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181795" y="990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62094</xdr:rowOff>
    </xdr:from>
    <xdr:to>
      <xdr:col>76</xdr:col>
      <xdr:colOff>114300</xdr:colOff>
      <xdr:row>56</xdr:row>
      <xdr:rowOff>133707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63294"/>
          <a:ext cx="889000" cy="7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60413</xdr:rowOff>
    </xdr:from>
    <xdr:to>
      <xdr:col>76</xdr:col>
      <xdr:colOff>165100</xdr:colOff>
      <xdr:row>57</xdr:row>
      <xdr:rowOff>162013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83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153140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92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133707</xdr:rowOff>
    </xdr:from>
    <xdr:to>
      <xdr:col>71</xdr:col>
      <xdr:colOff>177800</xdr:colOff>
      <xdr:row>56</xdr:row>
      <xdr:rowOff>158879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34907"/>
          <a:ext cx="889000" cy="2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66517</xdr:rowOff>
    </xdr:from>
    <xdr:to>
      <xdr:col>72</xdr:col>
      <xdr:colOff>38100</xdr:colOff>
      <xdr:row>57</xdr:row>
      <xdr:rowOff>168117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8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159244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83420</xdr:rowOff>
    </xdr:from>
    <xdr:to>
      <xdr:col>67</xdr:col>
      <xdr:colOff>101600</xdr:colOff>
      <xdr:row>58</xdr:row>
      <xdr:rowOff>13570</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4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23073</xdr:rowOff>
    </xdr:from>
    <xdr:to>
      <xdr:col>85</xdr:col>
      <xdr:colOff>177800</xdr:colOff>
      <xdr:row>56</xdr:row>
      <xdr:rowOff>124673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45950</xdr:rowOff>
    </xdr:from>
    <xdr:ext cx="599010"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7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33844</xdr:rowOff>
    </xdr:from>
    <xdr:to>
      <xdr:col>81</xdr:col>
      <xdr:colOff>101600</xdr:colOff>
      <xdr:row>56</xdr:row>
      <xdr:rowOff>135444</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3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151971</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181795" y="941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11294</xdr:rowOff>
    </xdr:from>
    <xdr:to>
      <xdr:col>76</xdr:col>
      <xdr:colOff>165100</xdr:colOff>
      <xdr:row>56</xdr:row>
      <xdr:rowOff>112894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1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129421</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292795" y="938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82907</xdr:rowOff>
    </xdr:from>
    <xdr:to>
      <xdr:col>72</xdr:col>
      <xdr:colOff>38100</xdr:colOff>
      <xdr:row>57</xdr:row>
      <xdr:rowOff>13057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8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29584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03795" y="945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108079</xdr:rowOff>
    </xdr:from>
    <xdr:to>
      <xdr:col>67</xdr:col>
      <xdr:colOff>101600</xdr:colOff>
      <xdr:row>57</xdr:row>
      <xdr:rowOff>38229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0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54756</xdr:rowOff>
    </xdr:from>
    <xdr:ext cx="59901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14795" y="948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28511</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0011"/>
          <a:ext cx="1269" cy="155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146638</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05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122,755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28511</xdr:rowOff>
    </xdr:from>
    <xdr:to>
      <xdr:col>86</xdr:col>
      <xdr:colOff>25400</xdr:colOff>
      <xdr:row>70</xdr:row>
      <xdr:rowOff>28511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0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66370</xdr:rowOff>
    </xdr:from>
    <xdr:to>
      <xdr:col>85</xdr:col>
      <xdr:colOff>127000</xdr:colOff>
      <xdr:row>79</xdr:row>
      <xdr:rowOff>29363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096570"/>
          <a:ext cx="838200" cy="4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129291</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30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150864</xdr:rowOff>
    </xdr:from>
    <xdr:to>
      <xdr:col>85</xdr:col>
      <xdr:colOff>177800</xdr:colOff>
      <xdr:row>78</xdr:row>
      <xdr:rowOff>81014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29363</xdr:rowOff>
    </xdr:from>
    <xdr:to>
      <xdr:col>81</xdr:col>
      <xdr:colOff>50800</xdr:colOff>
      <xdr:row>79</xdr:row>
      <xdr:rowOff>33007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4592300" y="13573913"/>
          <a:ext cx="889000" cy="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163258</xdr:rowOff>
    </xdr:from>
    <xdr:to>
      <xdr:col>81</xdr:col>
      <xdr:colOff>101600</xdr:colOff>
      <xdr:row>78</xdr:row>
      <xdr:rowOff>93408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109935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1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31598</xdr:rowOff>
    </xdr:from>
    <xdr:to>
      <xdr:col>76</xdr:col>
      <xdr:colOff>114300</xdr:colOff>
      <xdr:row>79</xdr:row>
      <xdr:rowOff>33007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576148"/>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102832</xdr:rowOff>
    </xdr:from>
    <xdr:to>
      <xdr:col>76</xdr:col>
      <xdr:colOff>165100</xdr:colOff>
      <xdr:row>78</xdr:row>
      <xdr:rowOff>32982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49509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307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157899</xdr:rowOff>
    </xdr:from>
    <xdr:to>
      <xdr:col>71</xdr:col>
      <xdr:colOff>177800</xdr:colOff>
      <xdr:row>79</xdr:row>
      <xdr:rowOff>31598</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530999"/>
          <a:ext cx="889000" cy="45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127102</xdr:rowOff>
    </xdr:from>
    <xdr:to>
      <xdr:col>72</xdr:col>
      <xdr:colOff>38100</xdr:colOff>
      <xdr:row>78</xdr:row>
      <xdr:rowOff>57252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2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73779</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10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134519</xdr:rowOff>
    </xdr:from>
    <xdr:to>
      <xdr:col>67</xdr:col>
      <xdr:colOff>101600</xdr:colOff>
      <xdr:row>78</xdr:row>
      <xdr:rowOff>64669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3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81196</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1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15570</xdr:rowOff>
    </xdr:from>
    <xdr:to>
      <xdr:col>85</xdr:col>
      <xdr:colOff>177800</xdr:colOff>
      <xdr:row>76</xdr:row>
      <xdr:rowOff>117170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38447</xdr:rowOff>
    </xdr:from>
    <xdr:ext cx="534377"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9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150013</xdr:rowOff>
    </xdr:from>
    <xdr:to>
      <xdr:col>81</xdr:col>
      <xdr:colOff>101600</xdr:colOff>
      <xdr:row>79</xdr:row>
      <xdr:rowOff>80163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2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71290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615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153657</xdr:rowOff>
    </xdr:from>
    <xdr:to>
      <xdr:col>76</xdr:col>
      <xdr:colOff>165100</xdr:colOff>
      <xdr:row>79</xdr:row>
      <xdr:rowOff>83807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74934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1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152248</xdr:rowOff>
    </xdr:from>
    <xdr:to>
      <xdr:col>72</xdr:col>
      <xdr:colOff>38100</xdr:colOff>
      <xdr:row>79</xdr:row>
      <xdr:rowOff>82398</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73525</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107099</xdr:rowOff>
    </xdr:from>
    <xdr:to>
      <xdr:col>67</xdr:col>
      <xdr:colOff>101600</xdr:colOff>
      <xdr:row>79</xdr:row>
      <xdr:rowOff>37249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8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28376</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57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123379</xdr:rowOff>
    </xdr:from>
    <xdr:to>
      <xdr:col>85</xdr:col>
      <xdr:colOff>126364</xdr:colOff>
      <xdr:row>99</xdr:row>
      <xdr:rowOff>41551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725329"/>
          <a:ext cx="1269" cy="1289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45378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41551</xdr:rowOff>
    </xdr:from>
    <xdr:to>
      <xdr:col>86</xdr:col>
      <xdr:colOff>25400</xdr:colOff>
      <xdr:row>99</xdr:row>
      <xdr:rowOff>41551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70056</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50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339,284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123379</xdr:rowOff>
    </xdr:from>
    <xdr:to>
      <xdr:col>86</xdr:col>
      <xdr:colOff>25400</xdr:colOff>
      <xdr:row>91</xdr:row>
      <xdr:rowOff>123379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72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989</xdr:rowOff>
    </xdr:from>
    <xdr:to>
      <xdr:col>85</xdr:col>
      <xdr:colOff>127000</xdr:colOff>
      <xdr:row>96</xdr:row>
      <xdr:rowOff>15394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460189"/>
          <a:ext cx="838200" cy="1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162313</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500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12436</xdr:rowOff>
    </xdr:from>
    <xdr:to>
      <xdr:col>85</xdr:col>
      <xdr:colOff>177800</xdr:colOff>
      <xdr:row>96</xdr:row>
      <xdr:rowOff>114036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7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989</xdr:rowOff>
    </xdr:from>
    <xdr:to>
      <xdr:col>81</xdr:col>
      <xdr:colOff>50800</xdr:colOff>
      <xdr:row>96</xdr:row>
      <xdr:rowOff>21492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460189"/>
          <a:ext cx="889000" cy="2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54682</xdr:rowOff>
    </xdr:from>
    <xdr:to>
      <xdr:col>81</xdr:col>
      <xdr:colOff>101600</xdr:colOff>
      <xdr:row>96</xdr:row>
      <xdr:rowOff>156282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13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147409</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0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21492</xdr:rowOff>
    </xdr:from>
    <xdr:to>
      <xdr:col>76</xdr:col>
      <xdr:colOff>114300</xdr:colOff>
      <xdr:row>96</xdr:row>
      <xdr:rowOff>23385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80692"/>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84472</xdr:rowOff>
    </xdr:from>
    <xdr:to>
      <xdr:col>76</xdr:col>
      <xdr:colOff>165100</xdr:colOff>
      <xdr:row>97</xdr:row>
      <xdr:rowOff>14622</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5749</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3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20290</xdr:rowOff>
    </xdr:from>
    <xdr:to>
      <xdr:col>71</xdr:col>
      <xdr:colOff>177800</xdr:colOff>
      <xdr:row>96</xdr:row>
      <xdr:rowOff>23385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479490"/>
          <a:ext cx="889000" cy="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83283</xdr:rowOff>
    </xdr:from>
    <xdr:to>
      <xdr:col>72</xdr:col>
      <xdr:colOff>38100</xdr:colOff>
      <xdr:row>97</xdr:row>
      <xdr:rowOff>13433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42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4560</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635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77477</xdr:rowOff>
    </xdr:from>
    <xdr:to>
      <xdr:col>67</xdr:col>
      <xdr:colOff>101600</xdr:colOff>
      <xdr:row>97</xdr:row>
      <xdr:rowOff>7627</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3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170204</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62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136044</xdr:rowOff>
    </xdr:from>
    <xdr:to>
      <xdr:col>85</xdr:col>
      <xdr:colOff>177800</xdr:colOff>
      <xdr:row>96</xdr:row>
      <xdr:rowOff>66194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42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158921</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75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121639</xdr:rowOff>
    </xdr:from>
    <xdr:to>
      <xdr:col>81</xdr:col>
      <xdr:colOff>101600</xdr:colOff>
      <xdr:row>96</xdr:row>
      <xdr:rowOff>51789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40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68316</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618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142142</xdr:rowOff>
    </xdr:from>
    <xdr:to>
      <xdr:col>76</xdr:col>
      <xdr:colOff>165100</xdr:colOff>
      <xdr:row>96</xdr:row>
      <xdr:rowOff>72292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42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88819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6205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144035</xdr:rowOff>
    </xdr:from>
    <xdr:to>
      <xdr:col>72</xdr:col>
      <xdr:colOff>38100</xdr:colOff>
      <xdr:row>96</xdr:row>
      <xdr:rowOff>74185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3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90712</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6207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140940</xdr:rowOff>
    </xdr:from>
    <xdr:to>
      <xdr:col>67</xdr:col>
      <xdr:colOff>101600</xdr:colOff>
      <xdr:row>96</xdr:row>
      <xdr:rowOff>71090</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2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87617</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6203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51895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66845"/>
          <a:ext cx="1269" cy="1287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5915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92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170022</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4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51895</xdr:rowOff>
    </xdr:from>
    <xdr:to>
      <xdr:col>116</xdr:col>
      <xdr:colOff>152400</xdr:colOff>
      <xdr:row>31</xdr:row>
      <xdr:rowOff>51895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6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84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71938</xdr:rowOff>
    </xdr:from>
    <xdr:to>
      <xdr:col>116</xdr:col>
      <xdr:colOff>114300</xdr:colOff>
      <xdr:row>39</xdr:row>
      <xdr:rowOff>2088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7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85151</xdr:rowOff>
    </xdr:from>
    <xdr:to>
      <xdr:col>112</xdr:col>
      <xdr:colOff>38100</xdr:colOff>
      <xdr:row>39</xdr:row>
      <xdr:rowOff>15301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31828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5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80442</xdr:rowOff>
    </xdr:from>
    <xdr:to>
      <xdr:col>107</xdr:col>
      <xdr:colOff>101600</xdr:colOff>
      <xdr:row>39</xdr:row>
      <xdr:rowOff>10592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27119</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0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68646</xdr:rowOff>
    </xdr:from>
    <xdr:to>
      <xdr:col>102</xdr:col>
      <xdr:colOff>165100</xdr:colOff>
      <xdr:row>38</xdr:row>
      <xdr:rowOff>170246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15323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35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83093</xdr:rowOff>
    </xdr:from>
    <xdr:to>
      <xdr:col>98</xdr:col>
      <xdr:colOff>38100</xdr:colOff>
      <xdr:row>39</xdr:row>
      <xdr:rowOff>13243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29770</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50365</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654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公債費が類似団体と比較して高い数値を示しており、予算段階においても公債費を抑制することを重要視しており、今後も健全な財政運営を図るべく注視する。</a:t>
          </a:r>
        </a:p>
        <a:p>
          <a:r>
            <a:rPr kumimoji="1" lang="ja-JP" altLang="en-US" sz="1300">
              <a:latin typeface="ＭＳ Ｐゴシック" panose="020B0600070205080204" pitchFamily="50" charset="-128"/>
              <a:ea typeface="ＭＳ Ｐゴシック" panose="020B0600070205080204" pitchFamily="50" charset="-128"/>
            </a:rPr>
            <a:t>農林水産業費が前年度と比較し著しく増加しているのは、補助金の間接補助によるものとなり実質的な歳出は例年どおりとなっている。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平成２８年度以降について、地方交付税の減少等の理由により減少していたが、健全な財政運営に努めた予算編成や公債費の減少により増加傾向となっている。今後も実質単年度収支が黒字になるように、適正な財政運営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北海道新冠町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連結実質赤字比率について、赤字額は生じていないことから比率は算出されていない。引き続き健全な財政運営に努めていく。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7993959</v>
      </c>
      <c r="BO4" s="371"/>
      <c r="BP4" s="371"/>
      <c r="BQ4" s="371"/>
      <c r="BR4" s="371"/>
      <c r="BS4" s="371"/>
      <c r="BT4" s="371"/>
      <c r="BU4" s="372"/>
      <c r="BV4" s="370">
        <v>6349511</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2.9</v>
      </c>
      <c r="CU4" s="377"/>
      <c r="CV4" s="377"/>
      <c r="CW4" s="377"/>
      <c r="CX4" s="377"/>
      <c r="CY4" s="377"/>
      <c r="CZ4" s="377"/>
      <c r="DA4" s="378"/>
      <c r="DB4" s="376">
        <v>3.2</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0" t="s">
        <v>95</v>
      </c>
      <c r="AN5" s="431"/>
      <c r="AO5" s="431"/>
      <c r="AP5" s="431"/>
      <c r="AQ5" s="431"/>
      <c r="AR5" s="431"/>
      <c r="AS5" s="431"/>
      <c r="AT5" s="432"/>
      <c r="AU5" s="433" t="s">
        <v>96</v>
      </c>
      <c r="AV5" s="434"/>
      <c r="AW5" s="434"/>
      <c r="AX5" s="434"/>
      <c r="AY5" s="435" t="s">
        <v>97</v>
      </c>
      <c r="AZ5" s="436"/>
      <c r="BA5" s="436"/>
      <c r="BB5" s="436"/>
      <c r="BC5" s="436"/>
      <c r="BD5" s="436"/>
      <c r="BE5" s="436"/>
      <c r="BF5" s="436"/>
      <c r="BG5" s="436"/>
      <c r="BH5" s="436"/>
      <c r="BI5" s="436"/>
      <c r="BJ5" s="436"/>
      <c r="BK5" s="436"/>
      <c r="BL5" s="436"/>
      <c r="BM5" s="437"/>
      <c r="BN5" s="438">
        <v>7889619</v>
      </c>
      <c r="BO5" s="439"/>
      <c r="BP5" s="439"/>
      <c r="BQ5" s="439"/>
      <c r="BR5" s="439"/>
      <c r="BS5" s="439"/>
      <c r="BT5" s="439"/>
      <c r="BU5" s="440"/>
      <c r="BV5" s="438">
        <v>6226183</v>
      </c>
      <c r="BW5" s="439"/>
      <c r="BX5" s="439"/>
      <c r="BY5" s="439"/>
      <c r="BZ5" s="439"/>
      <c r="CA5" s="439"/>
      <c r="CB5" s="439"/>
      <c r="CC5" s="440"/>
      <c r="CD5" s="441" t="s">
        <v>98</v>
      </c>
      <c r="CE5" s="442"/>
      <c r="CF5" s="442"/>
      <c r="CG5" s="442"/>
      <c r="CH5" s="442"/>
      <c r="CI5" s="442"/>
      <c r="CJ5" s="442"/>
      <c r="CK5" s="442"/>
      <c r="CL5" s="442"/>
      <c r="CM5" s="442"/>
      <c r="CN5" s="442"/>
      <c r="CO5" s="442"/>
      <c r="CP5" s="442"/>
      <c r="CQ5" s="442"/>
      <c r="CR5" s="442"/>
      <c r="CS5" s="443"/>
      <c r="CT5" s="404">
        <v>84.8</v>
      </c>
      <c r="CU5" s="405"/>
      <c r="CV5" s="405"/>
      <c r="CW5" s="405"/>
      <c r="CX5" s="405"/>
      <c r="CY5" s="405"/>
      <c r="CZ5" s="405"/>
      <c r="DA5" s="406"/>
      <c r="DB5" s="404">
        <v>84.3</v>
      </c>
      <c r="DC5" s="405"/>
      <c r="DD5" s="405"/>
      <c r="DE5" s="405"/>
      <c r="DF5" s="405"/>
      <c r="DG5" s="405"/>
      <c r="DH5" s="405"/>
      <c r="DI5" s="406"/>
    </row>
    <row r="6" spans="1:119" ht="18.75" customHeight="1" x14ac:dyDescent="0.15">
      <c r="A6" s="181"/>
      <c r="B6" s="407" t="s">
        <v>99</v>
      </c>
      <c r="C6" s="408"/>
      <c r="D6" s="408"/>
      <c r="E6" s="409"/>
      <c r="F6" s="409"/>
      <c r="G6" s="409"/>
      <c r="H6" s="409"/>
      <c r="I6" s="409"/>
      <c r="J6" s="409"/>
      <c r="K6" s="409"/>
      <c r="L6" s="409" t="s">
        <v>100</v>
      </c>
      <c r="M6" s="409"/>
      <c r="N6" s="409"/>
      <c r="O6" s="409"/>
      <c r="P6" s="409"/>
      <c r="Q6" s="409"/>
      <c r="R6" s="413"/>
      <c r="S6" s="413"/>
      <c r="T6" s="413"/>
      <c r="U6" s="413"/>
      <c r="V6" s="414"/>
      <c r="W6" s="417" t="s">
        <v>101</v>
      </c>
      <c r="X6" s="418"/>
      <c r="Y6" s="418"/>
      <c r="Z6" s="418"/>
      <c r="AA6" s="418"/>
      <c r="AB6" s="408"/>
      <c r="AC6" s="421" t="s">
        <v>102</v>
      </c>
      <c r="AD6" s="422"/>
      <c r="AE6" s="422"/>
      <c r="AF6" s="422"/>
      <c r="AG6" s="422"/>
      <c r="AH6" s="422"/>
      <c r="AI6" s="422"/>
      <c r="AJ6" s="422"/>
      <c r="AK6" s="422"/>
      <c r="AL6" s="423"/>
      <c r="AM6" s="430" t="s">
        <v>103</v>
      </c>
      <c r="AN6" s="431"/>
      <c r="AO6" s="431"/>
      <c r="AP6" s="431"/>
      <c r="AQ6" s="431"/>
      <c r="AR6" s="431"/>
      <c r="AS6" s="431"/>
      <c r="AT6" s="432"/>
      <c r="AU6" s="433" t="s">
        <v>96</v>
      </c>
      <c r="AV6" s="434"/>
      <c r="AW6" s="434"/>
      <c r="AX6" s="434"/>
      <c r="AY6" s="435" t="s">
        <v>104</v>
      </c>
      <c r="AZ6" s="436"/>
      <c r="BA6" s="436"/>
      <c r="BB6" s="436"/>
      <c r="BC6" s="436"/>
      <c r="BD6" s="436"/>
      <c r="BE6" s="436"/>
      <c r="BF6" s="436"/>
      <c r="BG6" s="436"/>
      <c r="BH6" s="436"/>
      <c r="BI6" s="436"/>
      <c r="BJ6" s="436"/>
      <c r="BK6" s="436"/>
      <c r="BL6" s="436"/>
      <c r="BM6" s="437"/>
      <c r="BN6" s="438">
        <v>104340</v>
      </c>
      <c r="BO6" s="439"/>
      <c r="BP6" s="439"/>
      <c r="BQ6" s="439"/>
      <c r="BR6" s="439"/>
      <c r="BS6" s="439"/>
      <c r="BT6" s="439"/>
      <c r="BU6" s="440"/>
      <c r="BV6" s="438">
        <v>123328</v>
      </c>
      <c r="BW6" s="439"/>
      <c r="BX6" s="439"/>
      <c r="BY6" s="439"/>
      <c r="BZ6" s="439"/>
      <c r="CA6" s="439"/>
      <c r="CB6" s="439"/>
      <c r="CC6" s="440"/>
      <c r="CD6" s="441" t="s">
        <v>105</v>
      </c>
      <c r="CE6" s="442"/>
      <c r="CF6" s="442"/>
      <c r="CG6" s="442"/>
      <c r="CH6" s="442"/>
      <c r="CI6" s="442"/>
      <c r="CJ6" s="442"/>
      <c r="CK6" s="442"/>
      <c r="CL6" s="442"/>
      <c r="CM6" s="442"/>
      <c r="CN6" s="442"/>
      <c r="CO6" s="442"/>
      <c r="CP6" s="442"/>
      <c r="CQ6" s="442"/>
      <c r="CR6" s="442"/>
      <c r="CS6" s="443"/>
      <c r="CT6" s="444">
        <v>85.5</v>
      </c>
      <c r="CU6" s="445"/>
      <c r="CV6" s="445"/>
      <c r="CW6" s="445"/>
      <c r="CX6" s="445"/>
      <c r="CY6" s="445"/>
      <c r="CZ6" s="445"/>
      <c r="DA6" s="446"/>
      <c r="DB6" s="444">
        <v>87.1</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24"/>
      <c r="AD7" s="425"/>
      <c r="AE7" s="425"/>
      <c r="AF7" s="425"/>
      <c r="AG7" s="425"/>
      <c r="AH7" s="425"/>
      <c r="AI7" s="425"/>
      <c r="AJ7" s="425"/>
      <c r="AK7" s="425"/>
      <c r="AL7" s="426"/>
      <c r="AM7" s="430" t="s">
        <v>106</v>
      </c>
      <c r="AN7" s="431"/>
      <c r="AO7" s="431"/>
      <c r="AP7" s="431"/>
      <c r="AQ7" s="431"/>
      <c r="AR7" s="431"/>
      <c r="AS7" s="431"/>
      <c r="AT7" s="432"/>
      <c r="AU7" s="433" t="s">
        <v>96</v>
      </c>
      <c r="AV7" s="434"/>
      <c r="AW7" s="434"/>
      <c r="AX7" s="434"/>
      <c r="AY7" s="435" t="s">
        <v>107</v>
      </c>
      <c r="AZ7" s="436"/>
      <c r="BA7" s="436"/>
      <c r="BB7" s="436"/>
      <c r="BC7" s="436"/>
      <c r="BD7" s="436"/>
      <c r="BE7" s="436"/>
      <c r="BF7" s="436"/>
      <c r="BG7" s="436"/>
      <c r="BH7" s="436"/>
      <c r="BI7" s="436"/>
      <c r="BJ7" s="436"/>
      <c r="BK7" s="436"/>
      <c r="BL7" s="436"/>
      <c r="BM7" s="437"/>
      <c r="BN7" s="438">
        <v>811</v>
      </c>
      <c r="BO7" s="439"/>
      <c r="BP7" s="439"/>
      <c r="BQ7" s="439"/>
      <c r="BR7" s="439"/>
      <c r="BS7" s="439"/>
      <c r="BT7" s="439"/>
      <c r="BU7" s="440"/>
      <c r="BV7" s="438">
        <v>3388</v>
      </c>
      <c r="BW7" s="439"/>
      <c r="BX7" s="439"/>
      <c r="BY7" s="439"/>
      <c r="BZ7" s="439"/>
      <c r="CA7" s="439"/>
      <c r="CB7" s="439"/>
      <c r="CC7" s="440"/>
      <c r="CD7" s="441" t="s">
        <v>108</v>
      </c>
      <c r="CE7" s="442"/>
      <c r="CF7" s="442"/>
      <c r="CG7" s="442"/>
      <c r="CH7" s="442"/>
      <c r="CI7" s="442"/>
      <c r="CJ7" s="442"/>
      <c r="CK7" s="442"/>
      <c r="CL7" s="442"/>
      <c r="CM7" s="442"/>
      <c r="CN7" s="442"/>
      <c r="CO7" s="442"/>
      <c r="CP7" s="442"/>
      <c r="CQ7" s="442"/>
      <c r="CR7" s="442"/>
      <c r="CS7" s="443"/>
      <c r="CT7" s="438">
        <v>3597898</v>
      </c>
      <c r="CU7" s="439"/>
      <c r="CV7" s="439"/>
      <c r="CW7" s="439"/>
      <c r="CX7" s="439"/>
      <c r="CY7" s="439"/>
      <c r="CZ7" s="439"/>
      <c r="DA7" s="440"/>
      <c r="DB7" s="438">
        <v>3714317</v>
      </c>
      <c r="DC7" s="439"/>
      <c r="DD7" s="439"/>
      <c r="DE7" s="439"/>
      <c r="DF7" s="439"/>
      <c r="DG7" s="439"/>
      <c r="DH7" s="439"/>
      <c r="DI7" s="440"/>
    </row>
    <row r="8" spans="1:119" ht="18.75" customHeight="1" thickBot="1" x14ac:dyDescent="0.2">
      <c r="A8" s="181"/>
      <c r="B8" s="410"/>
      <c r="C8" s="411"/>
      <c r="D8" s="411"/>
      <c r="E8" s="412"/>
      <c r="F8" s="412"/>
      <c r="G8" s="412"/>
      <c r="H8" s="412"/>
      <c r="I8" s="412"/>
      <c r="J8" s="412"/>
      <c r="K8" s="412"/>
      <c r="L8" s="412"/>
      <c r="M8" s="412"/>
      <c r="N8" s="412"/>
      <c r="O8" s="412"/>
      <c r="P8" s="412"/>
      <c r="Q8" s="412"/>
      <c r="R8" s="415"/>
      <c r="S8" s="415"/>
      <c r="T8" s="415"/>
      <c r="U8" s="415"/>
      <c r="V8" s="416"/>
      <c r="W8" s="419"/>
      <c r="X8" s="420"/>
      <c r="Y8" s="420"/>
      <c r="Z8" s="420"/>
      <c r="AA8" s="420"/>
      <c r="AB8" s="411"/>
      <c r="AC8" s="427"/>
      <c r="AD8" s="428"/>
      <c r="AE8" s="428"/>
      <c r="AF8" s="428"/>
      <c r="AG8" s="428"/>
      <c r="AH8" s="428"/>
      <c r="AI8" s="428"/>
      <c r="AJ8" s="428"/>
      <c r="AK8" s="428"/>
      <c r="AL8" s="429"/>
      <c r="AM8" s="430" t="s">
        <v>109</v>
      </c>
      <c r="AN8" s="431"/>
      <c r="AO8" s="431"/>
      <c r="AP8" s="431"/>
      <c r="AQ8" s="431"/>
      <c r="AR8" s="431"/>
      <c r="AS8" s="431"/>
      <c r="AT8" s="432"/>
      <c r="AU8" s="433" t="s">
        <v>110</v>
      </c>
      <c r="AV8" s="434"/>
      <c r="AW8" s="434"/>
      <c r="AX8" s="434"/>
      <c r="AY8" s="435" t="s">
        <v>111</v>
      </c>
      <c r="AZ8" s="436"/>
      <c r="BA8" s="436"/>
      <c r="BB8" s="436"/>
      <c r="BC8" s="436"/>
      <c r="BD8" s="436"/>
      <c r="BE8" s="436"/>
      <c r="BF8" s="436"/>
      <c r="BG8" s="436"/>
      <c r="BH8" s="436"/>
      <c r="BI8" s="436"/>
      <c r="BJ8" s="436"/>
      <c r="BK8" s="436"/>
      <c r="BL8" s="436"/>
      <c r="BM8" s="437"/>
      <c r="BN8" s="438">
        <v>103529</v>
      </c>
      <c r="BO8" s="439"/>
      <c r="BP8" s="439"/>
      <c r="BQ8" s="439"/>
      <c r="BR8" s="439"/>
      <c r="BS8" s="439"/>
      <c r="BT8" s="439"/>
      <c r="BU8" s="440"/>
      <c r="BV8" s="438">
        <v>119940</v>
      </c>
      <c r="BW8" s="439"/>
      <c r="BX8" s="439"/>
      <c r="BY8" s="439"/>
      <c r="BZ8" s="439"/>
      <c r="CA8" s="439"/>
      <c r="CB8" s="439"/>
      <c r="CC8" s="440"/>
      <c r="CD8" s="441" t="s">
        <v>112</v>
      </c>
      <c r="CE8" s="442"/>
      <c r="CF8" s="442"/>
      <c r="CG8" s="442"/>
      <c r="CH8" s="442"/>
      <c r="CI8" s="442"/>
      <c r="CJ8" s="442"/>
      <c r="CK8" s="442"/>
      <c r="CL8" s="442"/>
      <c r="CM8" s="442"/>
      <c r="CN8" s="442"/>
      <c r="CO8" s="442"/>
      <c r="CP8" s="442"/>
      <c r="CQ8" s="442"/>
      <c r="CR8" s="442"/>
      <c r="CS8" s="443"/>
      <c r="CT8" s="447">
        <v>0.22</v>
      </c>
      <c r="CU8" s="448"/>
      <c r="CV8" s="448"/>
      <c r="CW8" s="448"/>
      <c r="CX8" s="448"/>
      <c r="CY8" s="448"/>
      <c r="CZ8" s="448"/>
      <c r="DA8" s="449"/>
      <c r="DB8" s="447">
        <v>0.22</v>
      </c>
      <c r="DC8" s="448"/>
      <c r="DD8" s="448"/>
      <c r="DE8" s="448"/>
      <c r="DF8" s="448"/>
      <c r="DG8" s="448"/>
      <c r="DH8" s="448"/>
      <c r="DI8" s="449"/>
    </row>
    <row r="9" spans="1:119" ht="18.75" customHeight="1" thickBot="1" x14ac:dyDescent="0.2">
      <c r="A9" s="181"/>
      <c r="B9" s="401" t="s">
        <v>113</v>
      </c>
      <c r="C9" s="402"/>
      <c r="D9" s="402"/>
      <c r="E9" s="402"/>
      <c r="F9" s="402"/>
      <c r="G9" s="402"/>
      <c r="H9" s="402"/>
      <c r="I9" s="402"/>
      <c r="J9" s="402"/>
      <c r="K9" s="450"/>
      <c r="L9" s="451" t="s">
        <v>114</v>
      </c>
      <c r="M9" s="452"/>
      <c r="N9" s="452"/>
      <c r="O9" s="452"/>
      <c r="P9" s="452"/>
      <c r="Q9" s="453"/>
      <c r="R9" s="454">
        <v>5309</v>
      </c>
      <c r="S9" s="455"/>
      <c r="T9" s="455"/>
      <c r="U9" s="455"/>
      <c r="V9" s="456"/>
      <c r="W9" s="364" t="s">
        <v>115</v>
      </c>
      <c r="X9" s="365"/>
      <c r="Y9" s="365"/>
      <c r="Z9" s="365"/>
      <c r="AA9" s="365"/>
      <c r="AB9" s="365"/>
      <c r="AC9" s="365"/>
      <c r="AD9" s="365"/>
      <c r="AE9" s="365"/>
      <c r="AF9" s="365"/>
      <c r="AG9" s="365"/>
      <c r="AH9" s="365"/>
      <c r="AI9" s="365"/>
      <c r="AJ9" s="365"/>
      <c r="AK9" s="365"/>
      <c r="AL9" s="366"/>
      <c r="AM9" s="430" t="s">
        <v>116</v>
      </c>
      <c r="AN9" s="431"/>
      <c r="AO9" s="431"/>
      <c r="AP9" s="431"/>
      <c r="AQ9" s="431"/>
      <c r="AR9" s="431"/>
      <c r="AS9" s="431"/>
      <c r="AT9" s="432"/>
      <c r="AU9" s="433" t="s">
        <v>117</v>
      </c>
      <c r="AV9" s="434"/>
      <c r="AW9" s="434"/>
      <c r="AX9" s="434"/>
      <c r="AY9" s="435" t="s">
        <v>118</v>
      </c>
      <c r="AZ9" s="436"/>
      <c r="BA9" s="436"/>
      <c r="BB9" s="436"/>
      <c r="BC9" s="436"/>
      <c r="BD9" s="436"/>
      <c r="BE9" s="436"/>
      <c r="BF9" s="436"/>
      <c r="BG9" s="436"/>
      <c r="BH9" s="436"/>
      <c r="BI9" s="436"/>
      <c r="BJ9" s="436"/>
      <c r="BK9" s="436"/>
      <c r="BL9" s="436"/>
      <c r="BM9" s="437"/>
      <c r="BN9" s="438">
        <v>-16411</v>
      </c>
      <c r="BO9" s="439"/>
      <c r="BP9" s="439"/>
      <c r="BQ9" s="439"/>
      <c r="BR9" s="439"/>
      <c r="BS9" s="439"/>
      <c r="BT9" s="439"/>
      <c r="BU9" s="440"/>
      <c r="BV9" s="438">
        <v>32872</v>
      </c>
      <c r="BW9" s="439"/>
      <c r="BX9" s="439"/>
      <c r="BY9" s="439"/>
      <c r="BZ9" s="439"/>
      <c r="CA9" s="439"/>
      <c r="CB9" s="439"/>
      <c r="CC9" s="440"/>
      <c r="CD9" s="441" t="s">
        <v>119</v>
      </c>
      <c r="CE9" s="442"/>
      <c r="CF9" s="442"/>
      <c r="CG9" s="442"/>
      <c r="CH9" s="442"/>
      <c r="CI9" s="442"/>
      <c r="CJ9" s="442"/>
      <c r="CK9" s="442"/>
      <c r="CL9" s="442"/>
      <c r="CM9" s="442"/>
      <c r="CN9" s="442"/>
      <c r="CO9" s="442"/>
      <c r="CP9" s="442"/>
      <c r="CQ9" s="442"/>
      <c r="CR9" s="442"/>
      <c r="CS9" s="443"/>
      <c r="CT9" s="404">
        <v>16.2</v>
      </c>
      <c r="CU9" s="405"/>
      <c r="CV9" s="405"/>
      <c r="CW9" s="405"/>
      <c r="CX9" s="405"/>
      <c r="CY9" s="405"/>
      <c r="CZ9" s="405"/>
      <c r="DA9" s="406"/>
      <c r="DB9" s="404">
        <v>16.600000000000001</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1"/>
      <c r="N10" s="431"/>
      <c r="O10" s="431"/>
      <c r="P10" s="431"/>
      <c r="Q10" s="432"/>
      <c r="R10" s="458">
        <v>5592</v>
      </c>
      <c r="S10" s="459"/>
      <c r="T10" s="459"/>
      <c r="U10" s="459"/>
      <c r="V10" s="460"/>
      <c r="W10" s="395"/>
      <c r="X10" s="396"/>
      <c r="Y10" s="396"/>
      <c r="Z10" s="396"/>
      <c r="AA10" s="396"/>
      <c r="AB10" s="396"/>
      <c r="AC10" s="396"/>
      <c r="AD10" s="396"/>
      <c r="AE10" s="396"/>
      <c r="AF10" s="396"/>
      <c r="AG10" s="396"/>
      <c r="AH10" s="396"/>
      <c r="AI10" s="396"/>
      <c r="AJ10" s="396"/>
      <c r="AK10" s="396"/>
      <c r="AL10" s="399"/>
      <c r="AM10" s="430" t="s">
        <v>121</v>
      </c>
      <c r="AN10" s="431"/>
      <c r="AO10" s="431"/>
      <c r="AP10" s="431"/>
      <c r="AQ10" s="431"/>
      <c r="AR10" s="431"/>
      <c r="AS10" s="431"/>
      <c r="AT10" s="432"/>
      <c r="AU10" s="433" t="s">
        <v>122</v>
      </c>
      <c r="AV10" s="434"/>
      <c r="AW10" s="434"/>
      <c r="AX10" s="434"/>
      <c r="AY10" s="435" t="s">
        <v>123</v>
      </c>
      <c r="AZ10" s="436"/>
      <c r="BA10" s="436"/>
      <c r="BB10" s="436"/>
      <c r="BC10" s="436"/>
      <c r="BD10" s="436"/>
      <c r="BE10" s="436"/>
      <c r="BF10" s="436"/>
      <c r="BG10" s="436"/>
      <c r="BH10" s="436"/>
      <c r="BI10" s="436"/>
      <c r="BJ10" s="436"/>
      <c r="BK10" s="436"/>
      <c r="BL10" s="436"/>
      <c r="BM10" s="437"/>
      <c r="BN10" s="438">
        <v>212213</v>
      </c>
      <c r="BO10" s="439"/>
      <c r="BP10" s="439"/>
      <c r="BQ10" s="439"/>
      <c r="BR10" s="439"/>
      <c r="BS10" s="439"/>
      <c r="BT10" s="439"/>
      <c r="BU10" s="440"/>
      <c r="BV10" s="438">
        <v>131967</v>
      </c>
      <c r="BW10" s="439"/>
      <c r="BX10" s="439"/>
      <c r="BY10" s="439"/>
      <c r="BZ10" s="439"/>
      <c r="CA10" s="439"/>
      <c r="CB10" s="439"/>
      <c r="CC10" s="440"/>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0" t="s">
        <v>127</v>
      </c>
      <c r="AN11" s="431"/>
      <c r="AO11" s="431"/>
      <c r="AP11" s="431"/>
      <c r="AQ11" s="431"/>
      <c r="AR11" s="431"/>
      <c r="AS11" s="431"/>
      <c r="AT11" s="432"/>
      <c r="AU11" s="433" t="s">
        <v>128</v>
      </c>
      <c r="AV11" s="434"/>
      <c r="AW11" s="434"/>
      <c r="AX11" s="434"/>
      <c r="AY11" s="435" t="s">
        <v>129</v>
      </c>
      <c r="AZ11" s="436"/>
      <c r="BA11" s="436"/>
      <c r="BB11" s="436"/>
      <c r="BC11" s="436"/>
      <c r="BD11" s="436"/>
      <c r="BE11" s="436"/>
      <c r="BF11" s="436"/>
      <c r="BG11" s="436"/>
      <c r="BH11" s="436"/>
      <c r="BI11" s="436"/>
      <c r="BJ11" s="436"/>
      <c r="BK11" s="436"/>
      <c r="BL11" s="436"/>
      <c r="BM11" s="437"/>
      <c r="BN11" s="438">
        <v>0</v>
      </c>
      <c r="BO11" s="439"/>
      <c r="BP11" s="439"/>
      <c r="BQ11" s="439"/>
      <c r="BR11" s="439"/>
      <c r="BS11" s="439"/>
      <c r="BT11" s="439"/>
      <c r="BU11" s="440"/>
      <c r="BV11" s="438">
        <v>0</v>
      </c>
      <c r="BW11" s="439"/>
      <c r="BX11" s="439"/>
      <c r="BY11" s="439"/>
      <c r="BZ11" s="439"/>
      <c r="CA11" s="439"/>
      <c r="CB11" s="439"/>
      <c r="CC11" s="440"/>
      <c r="CD11" s="441" t="s">
        <v>130</v>
      </c>
      <c r="CE11" s="442"/>
      <c r="CF11" s="442"/>
      <c r="CG11" s="442"/>
      <c r="CH11" s="442"/>
      <c r="CI11" s="442"/>
      <c r="CJ11" s="442"/>
      <c r="CK11" s="442"/>
      <c r="CL11" s="442"/>
      <c r="CM11" s="442"/>
      <c r="CN11" s="442"/>
      <c r="CO11" s="442"/>
      <c r="CP11" s="442"/>
      <c r="CQ11" s="442"/>
      <c r="CR11" s="442"/>
      <c r="CS11" s="443"/>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5187</v>
      </c>
      <c r="S12" s="480"/>
      <c r="T12" s="480"/>
      <c r="U12" s="480"/>
      <c r="V12" s="481"/>
      <c r="W12" s="482" t="s">
        <v>1</v>
      </c>
      <c r="X12" s="434"/>
      <c r="Y12" s="434"/>
      <c r="Z12" s="434"/>
      <c r="AA12" s="434"/>
      <c r="AB12" s="483"/>
      <c r="AC12" s="484" t="s">
        <v>134</v>
      </c>
      <c r="AD12" s="485"/>
      <c r="AE12" s="485"/>
      <c r="AF12" s="485"/>
      <c r="AG12" s="486"/>
      <c r="AH12" s="484" t="s">
        <v>135</v>
      </c>
      <c r="AI12" s="485"/>
      <c r="AJ12" s="485"/>
      <c r="AK12" s="485"/>
      <c r="AL12" s="487"/>
      <c r="AM12" s="430" t="s">
        <v>136</v>
      </c>
      <c r="AN12" s="431"/>
      <c r="AO12" s="431"/>
      <c r="AP12" s="431"/>
      <c r="AQ12" s="431"/>
      <c r="AR12" s="431"/>
      <c r="AS12" s="431"/>
      <c r="AT12" s="432"/>
      <c r="AU12" s="433" t="s">
        <v>96</v>
      </c>
      <c r="AV12" s="434"/>
      <c r="AW12" s="434"/>
      <c r="AX12" s="434"/>
      <c r="AY12" s="435" t="s">
        <v>137</v>
      </c>
      <c r="AZ12" s="436"/>
      <c r="BA12" s="436"/>
      <c r="BB12" s="436"/>
      <c r="BC12" s="436"/>
      <c r="BD12" s="436"/>
      <c r="BE12" s="436"/>
      <c r="BF12" s="436"/>
      <c r="BG12" s="436"/>
      <c r="BH12" s="436"/>
      <c r="BI12" s="436"/>
      <c r="BJ12" s="436"/>
      <c r="BK12" s="436"/>
      <c r="BL12" s="436"/>
      <c r="BM12" s="437"/>
      <c r="BN12" s="438">
        <v>5654</v>
      </c>
      <c r="BO12" s="439"/>
      <c r="BP12" s="439"/>
      <c r="BQ12" s="439"/>
      <c r="BR12" s="439"/>
      <c r="BS12" s="439"/>
      <c r="BT12" s="439"/>
      <c r="BU12" s="440"/>
      <c r="BV12" s="438">
        <v>25513</v>
      </c>
      <c r="BW12" s="439"/>
      <c r="BX12" s="439"/>
      <c r="BY12" s="439"/>
      <c r="BZ12" s="439"/>
      <c r="CA12" s="439"/>
      <c r="CB12" s="439"/>
      <c r="CC12" s="440"/>
      <c r="CD12" s="441" t="s">
        <v>138</v>
      </c>
      <c r="CE12" s="442"/>
      <c r="CF12" s="442"/>
      <c r="CG12" s="442"/>
      <c r="CH12" s="442"/>
      <c r="CI12" s="442"/>
      <c r="CJ12" s="442"/>
      <c r="CK12" s="442"/>
      <c r="CL12" s="442"/>
      <c r="CM12" s="442"/>
      <c r="CN12" s="442"/>
      <c r="CO12" s="442"/>
      <c r="CP12" s="442"/>
      <c r="CQ12" s="442"/>
      <c r="CR12" s="442"/>
      <c r="CS12" s="443"/>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4983</v>
      </c>
      <c r="S13" s="492"/>
      <c r="T13" s="492"/>
      <c r="U13" s="492"/>
      <c r="V13" s="493"/>
      <c r="W13" s="417" t="s">
        <v>141</v>
      </c>
      <c r="X13" s="418"/>
      <c r="Y13" s="418"/>
      <c r="Z13" s="418"/>
      <c r="AA13" s="418"/>
      <c r="AB13" s="408"/>
      <c r="AC13" s="458">
        <v>1060</v>
      </c>
      <c r="AD13" s="459"/>
      <c r="AE13" s="459"/>
      <c r="AF13" s="459"/>
      <c r="AG13" s="501"/>
      <c r="AH13" s="458">
        <v>1070</v>
      </c>
      <c r="AI13" s="459"/>
      <c r="AJ13" s="459"/>
      <c r="AK13" s="459"/>
      <c r="AL13" s="460"/>
      <c r="AM13" s="430" t="s">
        <v>142</v>
      </c>
      <c r="AN13" s="431"/>
      <c r="AO13" s="431"/>
      <c r="AP13" s="431"/>
      <c r="AQ13" s="431"/>
      <c r="AR13" s="431"/>
      <c r="AS13" s="431"/>
      <c r="AT13" s="432"/>
      <c r="AU13" s="433" t="s">
        <v>143</v>
      </c>
      <c r="AV13" s="434"/>
      <c r="AW13" s="434"/>
      <c r="AX13" s="434"/>
      <c r="AY13" s="435" t="s">
        <v>144</v>
      </c>
      <c r="AZ13" s="436"/>
      <c r="BA13" s="436"/>
      <c r="BB13" s="436"/>
      <c r="BC13" s="436"/>
      <c r="BD13" s="436"/>
      <c r="BE13" s="436"/>
      <c r="BF13" s="436"/>
      <c r="BG13" s="436"/>
      <c r="BH13" s="436"/>
      <c r="BI13" s="436"/>
      <c r="BJ13" s="436"/>
      <c r="BK13" s="436"/>
      <c r="BL13" s="436"/>
      <c r="BM13" s="437"/>
      <c r="BN13" s="438">
        <v>190148</v>
      </c>
      <c r="BO13" s="439"/>
      <c r="BP13" s="439"/>
      <c r="BQ13" s="439"/>
      <c r="BR13" s="439"/>
      <c r="BS13" s="439"/>
      <c r="BT13" s="439"/>
      <c r="BU13" s="440"/>
      <c r="BV13" s="438">
        <v>139326</v>
      </c>
      <c r="BW13" s="439"/>
      <c r="BX13" s="439"/>
      <c r="BY13" s="439"/>
      <c r="BZ13" s="439"/>
      <c r="CA13" s="439"/>
      <c r="CB13" s="439"/>
      <c r="CC13" s="440"/>
      <c r="CD13" s="441" t="s">
        <v>145</v>
      </c>
      <c r="CE13" s="442"/>
      <c r="CF13" s="442"/>
      <c r="CG13" s="442"/>
      <c r="CH13" s="442"/>
      <c r="CI13" s="442"/>
      <c r="CJ13" s="442"/>
      <c r="CK13" s="442"/>
      <c r="CL13" s="442"/>
      <c r="CM13" s="442"/>
      <c r="CN13" s="442"/>
      <c r="CO13" s="442"/>
      <c r="CP13" s="442"/>
      <c r="CQ13" s="442"/>
      <c r="CR13" s="442"/>
      <c r="CS13" s="443"/>
      <c r="CT13" s="404">
        <v>8</v>
      </c>
      <c r="CU13" s="405"/>
      <c r="CV13" s="405"/>
      <c r="CW13" s="405"/>
      <c r="CX13" s="405"/>
      <c r="CY13" s="405"/>
      <c r="CZ13" s="405"/>
      <c r="DA13" s="406"/>
      <c r="DB13" s="404">
        <v>7.7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146</v>
      </c>
      <c r="M14" s="489"/>
      <c r="N14" s="489"/>
      <c r="O14" s="489"/>
      <c r="P14" s="489"/>
      <c r="Q14" s="490"/>
      <c r="R14" s="491">
        <v>5249</v>
      </c>
      <c r="S14" s="492"/>
      <c r="T14" s="492"/>
      <c r="U14" s="492"/>
      <c r="V14" s="493"/>
      <c r="W14" s="397"/>
      <c r="X14" s="398"/>
      <c r="Y14" s="398"/>
      <c r="Z14" s="398"/>
      <c r="AA14" s="398"/>
      <c r="AB14" s="387"/>
      <c r="AC14" s="494">
        <v>35.9</v>
      </c>
      <c r="AD14" s="495"/>
      <c r="AE14" s="495"/>
      <c r="AF14" s="495"/>
      <c r="AG14" s="496"/>
      <c r="AH14" s="494">
        <v>36.6</v>
      </c>
      <c r="AI14" s="495"/>
      <c r="AJ14" s="495"/>
      <c r="AK14" s="495"/>
      <c r="AL14" s="497"/>
      <c r="AM14" s="430"/>
      <c r="AN14" s="431"/>
      <c r="AO14" s="431"/>
      <c r="AP14" s="431"/>
      <c r="AQ14" s="431"/>
      <c r="AR14" s="431"/>
      <c r="AS14" s="431"/>
      <c r="AT14" s="432"/>
      <c r="AU14" s="433"/>
      <c r="AV14" s="434"/>
      <c r="AW14" s="434"/>
      <c r="AX14" s="434"/>
      <c r="AY14" s="435"/>
      <c r="AZ14" s="436"/>
      <c r="BA14" s="436"/>
      <c r="BB14" s="436"/>
      <c r="BC14" s="436"/>
      <c r="BD14" s="436"/>
      <c r="BE14" s="436"/>
      <c r="BF14" s="436"/>
      <c r="BG14" s="436"/>
      <c r="BH14" s="436"/>
      <c r="BI14" s="436"/>
      <c r="BJ14" s="436"/>
      <c r="BK14" s="436"/>
      <c r="BL14" s="436"/>
      <c r="BM14" s="437"/>
      <c r="BN14" s="438"/>
      <c r="BO14" s="439"/>
      <c r="BP14" s="439"/>
      <c r="BQ14" s="439"/>
      <c r="BR14" s="439"/>
      <c r="BS14" s="439"/>
      <c r="BT14" s="439"/>
      <c r="BU14" s="440"/>
      <c r="BV14" s="438"/>
      <c r="BW14" s="439"/>
      <c r="BX14" s="439"/>
      <c r="BY14" s="439"/>
      <c r="BZ14" s="439"/>
      <c r="CA14" s="439"/>
      <c r="CB14" s="439"/>
      <c r="CC14" s="440"/>
      <c r="CD14" s="502" t="s">
        <v>147</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131</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5100</v>
      </c>
      <c r="S15" s="492"/>
      <c r="T15" s="492"/>
      <c r="U15" s="492"/>
      <c r="V15" s="493"/>
      <c r="W15" s="417" t="s">
        <v>148</v>
      </c>
      <c r="X15" s="418"/>
      <c r="Y15" s="418"/>
      <c r="Z15" s="418"/>
      <c r="AA15" s="418"/>
      <c r="AB15" s="408"/>
      <c r="AC15" s="458">
        <v>463</v>
      </c>
      <c r="AD15" s="459"/>
      <c r="AE15" s="459"/>
      <c r="AF15" s="459"/>
      <c r="AG15" s="501"/>
      <c r="AH15" s="458">
        <v>427</v>
      </c>
      <c r="AI15" s="459"/>
      <c r="AJ15" s="459"/>
      <c r="AK15" s="459"/>
      <c r="AL15" s="460"/>
      <c r="AM15" s="430"/>
      <c r="AN15" s="431"/>
      <c r="AO15" s="431"/>
      <c r="AP15" s="431"/>
      <c r="AQ15" s="431"/>
      <c r="AR15" s="431"/>
      <c r="AS15" s="431"/>
      <c r="AT15" s="432"/>
      <c r="AU15" s="433"/>
      <c r="AV15" s="434"/>
      <c r="AW15" s="434"/>
      <c r="AX15" s="434"/>
      <c r="AY15" s="367" t="s">
        <v>149</v>
      </c>
      <c r="AZ15" s="368"/>
      <c r="BA15" s="368"/>
      <c r="BB15" s="368"/>
      <c r="BC15" s="368"/>
      <c r="BD15" s="368"/>
      <c r="BE15" s="368"/>
      <c r="BF15" s="368"/>
      <c r="BG15" s="368"/>
      <c r="BH15" s="368"/>
      <c r="BI15" s="368"/>
      <c r="BJ15" s="368"/>
      <c r="BK15" s="368"/>
      <c r="BL15" s="368"/>
      <c r="BM15" s="369"/>
      <c r="BN15" s="370">
        <v>751479</v>
      </c>
      <c r="BO15" s="371"/>
      <c r="BP15" s="371"/>
      <c r="BQ15" s="371"/>
      <c r="BR15" s="371"/>
      <c r="BS15" s="371"/>
      <c r="BT15" s="371"/>
      <c r="BU15" s="372"/>
      <c r="BV15" s="370">
        <v>710438</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15.7</v>
      </c>
      <c r="AD16" s="495"/>
      <c r="AE16" s="495"/>
      <c r="AF16" s="495"/>
      <c r="AG16" s="496"/>
      <c r="AH16" s="494">
        <v>14.6</v>
      </c>
      <c r="AI16" s="495"/>
      <c r="AJ16" s="495"/>
      <c r="AK16" s="495"/>
      <c r="AL16" s="497"/>
      <c r="AM16" s="430"/>
      <c r="AN16" s="431"/>
      <c r="AO16" s="431"/>
      <c r="AP16" s="431"/>
      <c r="AQ16" s="431"/>
      <c r="AR16" s="431"/>
      <c r="AS16" s="431"/>
      <c r="AT16" s="432"/>
      <c r="AU16" s="433"/>
      <c r="AV16" s="434"/>
      <c r="AW16" s="434"/>
      <c r="AX16" s="434"/>
      <c r="AY16" s="435" t="s">
        <v>153</v>
      </c>
      <c r="AZ16" s="436"/>
      <c r="BA16" s="436"/>
      <c r="BB16" s="436"/>
      <c r="BC16" s="436"/>
      <c r="BD16" s="436"/>
      <c r="BE16" s="436"/>
      <c r="BF16" s="436"/>
      <c r="BG16" s="436"/>
      <c r="BH16" s="436"/>
      <c r="BI16" s="436"/>
      <c r="BJ16" s="436"/>
      <c r="BK16" s="436"/>
      <c r="BL16" s="436"/>
      <c r="BM16" s="437"/>
      <c r="BN16" s="438">
        <v>3369343</v>
      </c>
      <c r="BO16" s="439"/>
      <c r="BP16" s="439"/>
      <c r="BQ16" s="439"/>
      <c r="BR16" s="439"/>
      <c r="BS16" s="439"/>
      <c r="BT16" s="439"/>
      <c r="BU16" s="440"/>
      <c r="BV16" s="438">
        <v>3416119</v>
      </c>
      <c r="BW16" s="439"/>
      <c r="BX16" s="439"/>
      <c r="BY16" s="439"/>
      <c r="BZ16" s="439"/>
      <c r="CA16" s="439"/>
      <c r="CB16" s="439"/>
      <c r="CC16" s="440"/>
      <c r="CD16" s="194"/>
      <c r="CE16" s="519"/>
      <c r="CF16" s="519"/>
      <c r="CG16" s="519"/>
      <c r="CH16" s="519"/>
      <c r="CI16" s="519"/>
      <c r="CJ16" s="519"/>
      <c r="CK16" s="519"/>
      <c r="CL16" s="519"/>
      <c r="CM16" s="519"/>
      <c r="CN16" s="519"/>
      <c r="CO16" s="519"/>
      <c r="CP16" s="519"/>
      <c r="CQ16" s="519"/>
      <c r="CR16" s="519"/>
      <c r="CS16" s="520"/>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6" t="s">
        <v>154</v>
      </c>
      <c r="N17" s="517"/>
      <c r="O17" s="517"/>
      <c r="P17" s="517"/>
      <c r="Q17" s="518"/>
      <c r="R17" s="513" t="s">
        <v>155</v>
      </c>
      <c r="S17" s="514"/>
      <c r="T17" s="514"/>
      <c r="U17" s="514"/>
      <c r="V17" s="515"/>
      <c r="W17" s="417" t="s">
        <v>156</v>
      </c>
      <c r="X17" s="418"/>
      <c r="Y17" s="418"/>
      <c r="Z17" s="418"/>
      <c r="AA17" s="418"/>
      <c r="AB17" s="408"/>
      <c r="AC17" s="458">
        <v>1432</v>
      </c>
      <c r="AD17" s="459"/>
      <c r="AE17" s="459"/>
      <c r="AF17" s="459"/>
      <c r="AG17" s="501"/>
      <c r="AH17" s="458">
        <v>1426</v>
      </c>
      <c r="AI17" s="459"/>
      <c r="AJ17" s="459"/>
      <c r="AK17" s="459"/>
      <c r="AL17" s="460"/>
      <c r="AM17" s="430"/>
      <c r="AN17" s="431"/>
      <c r="AO17" s="431"/>
      <c r="AP17" s="431"/>
      <c r="AQ17" s="431"/>
      <c r="AR17" s="431"/>
      <c r="AS17" s="431"/>
      <c r="AT17" s="432"/>
      <c r="AU17" s="433"/>
      <c r="AV17" s="434"/>
      <c r="AW17" s="434"/>
      <c r="AX17" s="434"/>
      <c r="AY17" s="435" t="s">
        <v>157</v>
      </c>
      <c r="AZ17" s="436"/>
      <c r="BA17" s="436"/>
      <c r="BB17" s="436"/>
      <c r="BC17" s="436"/>
      <c r="BD17" s="436"/>
      <c r="BE17" s="436"/>
      <c r="BF17" s="436"/>
      <c r="BG17" s="436"/>
      <c r="BH17" s="436"/>
      <c r="BI17" s="436"/>
      <c r="BJ17" s="436"/>
      <c r="BK17" s="436"/>
      <c r="BL17" s="436"/>
      <c r="BM17" s="437"/>
      <c r="BN17" s="438">
        <v>948553</v>
      </c>
      <c r="BO17" s="439"/>
      <c r="BP17" s="439"/>
      <c r="BQ17" s="439"/>
      <c r="BR17" s="439"/>
      <c r="BS17" s="439"/>
      <c r="BT17" s="439"/>
      <c r="BU17" s="440"/>
      <c r="BV17" s="438">
        <v>885493</v>
      </c>
      <c r="BW17" s="439"/>
      <c r="BX17" s="439"/>
      <c r="BY17" s="439"/>
      <c r="BZ17" s="439"/>
      <c r="CA17" s="439"/>
      <c r="CB17" s="439"/>
      <c r="CC17" s="440"/>
      <c r="CD17" s="194"/>
      <c r="CE17" s="519"/>
      <c r="CF17" s="519"/>
      <c r="CG17" s="519"/>
      <c r="CH17" s="519"/>
      <c r="CI17" s="519"/>
      <c r="CJ17" s="519"/>
      <c r="CK17" s="519"/>
      <c r="CL17" s="519"/>
      <c r="CM17" s="519"/>
      <c r="CN17" s="519"/>
      <c r="CO17" s="519"/>
      <c r="CP17" s="519"/>
      <c r="CQ17" s="519"/>
      <c r="CR17" s="519"/>
      <c r="CS17" s="520"/>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1" t="s">
        <v>158</v>
      </c>
      <c r="C18" s="450"/>
      <c r="D18" s="450"/>
      <c r="E18" s="522"/>
      <c r="F18" s="522"/>
      <c r="G18" s="522"/>
      <c r="H18" s="522"/>
      <c r="I18" s="522"/>
      <c r="J18" s="522"/>
      <c r="K18" s="522"/>
      <c r="L18" s="523">
        <v>585.71</v>
      </c>
      <c r="M18" s="523"/>
      <c r="N18" s="523"/>
      <c r="O18" s="523"/>
      <c r="P18" s="523"/>
      <c r="Q18" s="523"/>
      <c r="R18" s="524"/>
      <c r="S18" s="524"/>
      <c r="T18" s="524"/>
      <c r="U18" s="524"/>
      <c r="V18" s="525"/>
      <c r="W18" s="419"/>
      <c r="X18" s="420"/>
      <c r="Y18" s="420"/>
      <c r="Z18" s="420"/>
      <c r="AA18" s="420"/>
      <c r="AB18" s="411"/>
      <c r="AC18" s="526">
        <v>48.5</v>
      </c>
      <c r="AD18" s="527"/>
      <c r="AE18" s="527"/>
      <c r="AF18" s="527"/>
      <c r="AG18" s="528"/>
      <c r="AH18" s="526">
        <v>48.8</v>
      </c>
      <c r="AI18" s="527"/>
      <c r="AJ18" s="527"/>
      <c r="AK18" s="527"/>
      <c r="AL18" s="529"/>
      <c r="AM18" s="430"/>
      <c r="AN18" s="431"/>
      <c r="AO18" s="431"/>
      <c r="AP18" s="431"/>
      <c r="AQ18" s="431"/>
      <c r="AR18" s="431"/>
      <c r="AS18" s="431"/>
      <c r="AT18" s="432"/>
      <c r="AU18" s="433"/>
      <c r="AV18" s="434"/>
      <c r="AW18" s="434"/>
      <c r="AX18" s="434"/>
      <c r="AY18" s="435" t="s">
        <v>159</v>
      </c>
      <c r="AZ18" s="436"/>
      <c r="BA18" s="436"/>
      <c r="BB18" s="436"/>
      <c r="BC18" s="436"/>
      <c r="BD18" s="436"/>
      <c r="BE18" s="436"/>
      <c r="BF18" s="436"/>
      <c r="BG18" s="436"/>
      <c r="BH18" s="436"/>
      <c r="BI18" s="436"/>
      <c r="BJ18" s="436"/>
      <c r="BK18" s="436"/>
      <c r="BL18" s="436"/>
      <c r="BM18" s="437"/>
      <c r="BN18" s="438">
        <v>3076237</v>
      </c>
      <c r="BO18" s="439"/>
      <c r="BP18" s="439"/>
      <c r="BQ18" s="439"/>
      <c r="BR18" s="439"/>
      <c r="BS18" s="439"/>
      <c r="BT18" s="439"/>
      <c r="BU18" s="440"/>
      <c r="BV18" s="438">
        <v>3212800</v>
      </c>
      <c r="BW18" s="439"/>
      <c r="BX18" s="439"/>
      <c r="BY18" s="439"/>
      <c r="BZ18" s="439"/>
      <c r="CA18" s="439"/>
      <c r="CB18" s="439"/>
      <c r="CC18" s="440"/>
      <c r="CD18" s="194"/>
      <c r="CE18" s="519"/>
      <c r="CF18" s="519"/>
      <c r="CG18" s="519"/>
      <c r="CH18" s="519"/>
      <c r="CI18" s="519"/>
      <c r="CJ18" s="519"/>
      <c r="CK18" s="519"/>
      <c r="CL18" s="519"/>
      <c r="CM18" s="519"/>
      <c r="CN18" s="519"/>
      <c r="CO18" s="519"/>
      <c r="CP18" s="519"/>
      <c r="CQ18" s="519"/>
      <c r="CR18" s="519"/>
      <c r="CS18" s="520"/>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1" t="s">
        <v>160</v>
      </c>
      <c r="C19" s="450"/>
      <c r="D19" s="450"/>
      <c r="E19" s="522"/>
      <c r="F19" s="522"/>
      <c r="G19" s="522"/>
      <c r="H19" s="522"/>
      <c r="I19" s="522"/>
      <c r="J19" s="522"/>
      <c r="K19" s="522"/>
      <c r="L19" s="530">
        <v>9</v>
      </c>
      <c r="M19" s="530"/>
      <c r="N19" s="530"/>
      <c r="O19" s="530"/>
      <c r="P19" s="530"/>
      <c r="Q19" s="530"/>
      <c r="R19" s="531"/>
      <c r="S19" s="531"/>
      <c r="T19" s="531"/>
      <c r="U19" s="531"/>
      <c r="V19" s="532"/>
      <c r="W19" s="364"/>
      <c r="X19" s="365"/>
      <c r="Y19" s="365"/>
      <c r="Z19" s="365"/>
      <c r="AA19" s="365"/>
      <c r="AB19" s="365"/>
      <c r="AC19" s="539"/>
      <c r="AD19" s="539"/>
      <c r="AE19" s="539"/>
      <c r="AF19" s="539"/>
      <c r="AG19" s="539"/>
      <c r="AH19" s="539"/>
      <c r="AI19" s="539"/>
      <c r="AJ19" s="539"/>
      <c r="AK19" s="539"/>
      <c r="AL19" s="540"/>
      <c r="AM19" s="430"/>
      <c r="AN19" s="431"/>
      <c r="AO19" s="431"/>
      <c r="AP19" s="431"/>
      <c r="AQ19" s="431"/>
      <c r="AR19" s="431"/>
      <c r="AS19" s="431"/>
      <c r="AT19" s="432"/>
      <c r="AU19" s="433"/>
      <c r="AV19" s="434"/>
      <c r="AW19" s="434"/>
      <c r="AX19" s="434"/>
      <c r="AY19" s="435" t="s">
        <v>161</v>
      </c>
      <c r="AZ19" s="436"/>
      <c r="BA19" s="436"/>
      <c r="BB19" s="436"/>
      <c r="BC19" s="436"/>
      <c r="BD19" s="436"/>
      <c r="BE19" s="436"/>
      <c r="BF19" s="436"/>
      <c r="BG19" s="436"/>
      <c r="BH19" s="436"/>
      <c r="BI19" s="436"/>
      <c r="BJ19" s="436"/>
      <c r="BK19" s="436"/>
      <c r="BL19" s="436"/>
      <c r="BM19" s="437"/>
      <c r="BN19" s="438">
        <v>4229944</v>
      </c>
      <c r="BO19" s="439"/>
      <c r="BP19" s="439"/>
      <c r="BQ19" s="439"/>
      <c r="BR19" s="439"/>
      <c r="BS19" s="439"/>
      <c r="BT19" s="439"/>
      <c r="BU19" s="440"/>
      <c r="BV19" s="438">
        <v>4311184</v>
      </c>
      <c r="BW19" s="439"/>
      <c r="BX19" s="439"/>
      <c r="BY19" s="439"/>
      <c r="BZ19" s="439"/>
      <c r="CA19" s="439"/>
      <c r="CB19" s="439"/>
      <c r="CC19" s="440"/>
      <c r="CD19" s="194"/>
      <c r="CE19" s="519"/>
      <c r="CF19" s="519"/>
      <c r="CG19" s="519"/>
      <c r="CH19" s="519"/>
      <c r="CI19" s="519"/>
      <c r="CJ19" s="519"/>
      <c r="CK19" s="519"/>
      <c r="CL19" s="519"/>
      <c r="CM19" s="519"/>
      <c r="CN19" s="519"/>
      <c r="CO19" s="519"/>
      <c r="CP19" s="519"/>
      <c r="CQ19" s="519"/>
      <c r="CR19" s="519"/>
      <c r="CS19" s="520"/>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1" t="s">
        <v>162</v>
      </c>
      <c r="C20" s="450"/>
      <c r="D20" s="450"/>
      <c r="E20" s="522"/>
      <c r="F20" s="522"/>
      <c r="G20" s="522"/>
      <c r="H20" s="522"/>
      <c r="I20" s="522"/>
      <c r="J20" s="522"/>
      <c r="K20" s="522"/>
      <c r="L20" s="530">
        <v>2443</v>
      </c>
      <c r="M20" s="530"/>
      <c r="N20" s="530"/>
      <c r="O20" s="530"/>
      <c r="P20" s="530"/>
      <c r="Q20" s="530"/>
      <c r="R20" s="531"/>
      <c r="S20" s="531"/>
      <c r="T20" s="531"/>
      <c r="U20" s="531"/>
      <c r="V20" s="532"/>
      <c r="W20" s="419"/>
      <c r="X20" s="420"/>
      <c r="Y20" s="420"/>
      <c r="Z20" s="420"/>
      <c r="AA20" s="420"/>
      <c r="AB20" s="420"/>
      <c r="AC20" s="533"/>
      <c r="AD20" s="533"/>
      <c r="AE20" s="533"/>
      <c r="AF20" s="533"/>
      <c r="AG20" s="533"/>
      <c r="AH20" s="533"/>
      <c r="AI20" s="533"/>
      <c r="AJ20" s="533"/>
      <c r="AK20" s="533"/>
      <c r="AL20" s="534"/>
      <c r="AM20" s="535"/>
      <c r="AN20" s="462"/>
      <c r="AO20" s="462"/>
      <c r="AP20" s="462"/>
      <c r="AQ20" s="462"/>
      <c r="AR20" s="462"/>
      <c r="AS20" s="462"/>
      <c r="AT20" s="463"/>
      <c r="AU20" s="536"/>
      <c r="AV20" s="537"/>
      <c r="AW20" s="537"/>
      <c r="AX20" s="538"/>
      <c r="AY20" s="435"/>
      <c r="AZ20" s="436"/>
      <c r="BA20" s="436"/>
      <c r="BB20" s="436"/>
      <c r="BC20" s="436"/>
      <c r="BD20" s="436"/>
      <c r="BE20" s="436"/>
      <c r="BF20" s="436"/>
      <c r="BG20" s="436"/>
      <c r="BH20" s="436"/>
      <c r="BI20" s="436"/>
      <c r="BJ20" s="436"/>
      <c r="BK20" s="436"/>
      <c r="BL20" s="436"/>
      <c r="BM20" s="437"/>
      <c r="BN20" s="438"/>
      <c r="BO20" s="439"/>
      <c r="BP20" s="439"/>
      <c r="BQ20" s="439"/>
      <c r="BR20" s="439"/>
      <c r="BS20" s="439"/>
      <c r="BT20" s="439"/>
      <c r="BU20" s="440"/>
      <c r="BV20" s="438"/>
      <c r="BW20" s="439"/>
      <c r="BX20" s="439"/>
      <c r="BY20" s="439"/>
      <c r="BZ20" s="439"/>
      <c r="CA20" s="439"/>
      <c r="CB20" s="439"/>
      <c r="CC20" s="440"/>
      <c r="CD20" s="194"/>
      <c r="CE20" s="519"/>
      <c r="CF20" s="519"/>
      <c r="CG20" s="519"/>
      <c r="CH20" s="519"/>
      <c r="CI20" s="519"/>
      <c r="CJ20" s="519"/>
      <c r="CK20" s="519"/>
      <c r="CL20" s="519"/>
      <c r="CM20" s="519"/>
      <c r="CN20" s="519"/>
      <c r="CO20" s="519"/>
      <c r="CP20" s="519"/>
      <c r="CQ20" s="519"/>
      <c r="CR20" s="519"/>
      <c r="CS20" s="520"/>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1" t="s">
        <v>163</v>
      </c>
      <c r="C21" s="542"/>
      <c r="D21" s="542"/>
      <c r="E21" s="542"/>
      <c r="F21" s="542"/>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3"/>
      <c r="AY21" s="544"/>
      <c r="AZ21" s="545"/>
      <c r="BA21" s="545"/>
      <c r="BB21" s="545"/>
      <c r="BC21" s="545"/>
      <c r="BD21" s="545"/>
      <c r="BE21" s="545"/>
      <c r="BF21" s="545"/>
      <c r="BG21" s="545"/>
      <c r="BH21" s="545"/>
      <c r="BI21" s="545"/>
      <c r="BJ21" s="545"/>
      <c r="BK21" s="545"/>
      <c r="BL21" s="545"/>
      <c r="BM21" s="546"/>
      <c r="BN21" s="547"/>
      <c r="BO21" s="548"/>
      <c r="BP21" s="548"/>
      <c r="BQ21" s="548"/>
      <c r="BR21" s="548"/>
      <c r="BS21" s="548"/>
      <c r="BT21" s="548"/>
      <c r="BU21" s="549"/>
      <c r="BV21" s="547"/>
      <c r="BW21" s="548"/>
      <c r="BX21" s="548"/>
      <c r="BY21" s="548"/>
      <c r="BZ21" s="548"/>
      <c r="CA21" s="548"/>
      <c r="CB21" s="548"/>
      <c r="CC21" s="549"/>
      <c r="CD21" s="194"/>
      <c r="CE21" s="519"/>
      <c r="CF21" s="519"/>
      <c r="CG21" s="519"/>
      <c r="CH21" s="519"/>
      <c r="CI21" s="519"/>
      <c r="CJ21" s="519"/>
      <c r="CK21" s="519"/>
      <c r="CL21" s="519"/>
      <c r="CM21" s="519"/>
      <c r="CN21" s="519"/>
      <c r="CO21" s="519"/>
      <c r="CP21" s="519"/>
      <c r="CQ21" s="519"/>
      <c r="CR21" s="519"/>
      <c r="CS21" s="520"/>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50" t="s">
        <v>164</v>
      </c>
      <c r="C22" s="551"/>
      <c r="D22" s="552"/>
      <c r="E22" s="413" t="s">
        <v>1</v>
      </c>
      <c r="F22" s="418"/>
      <c r="G22" s="418"/>
      <c r="H22" s="418"/>
      <c r="I22" s="418"/>
      <c r="J22" s="418"/>
      <c r="K22" s="408"/>
      <c r="L22" s="413" t="s">
        <v>165</v>
      </c>
      <c r="M22" s="418"/>
      <c r="N22" s="418"/>
      <c r="O22" s="418"/>
      <c r="P22" s="408"/>
      <c r="Q22" s="559" t="s">
        <v>166</v>
      </c>
      <c r="R22" s="560"/>
      <c r="S22" s="560"/>
      <c r="T22" s="560"/>
      <c r="U22" s="560"/>
      <c r="V22" s="561"/>
      <c r="W22" s="565" t="s">
        <v>167</v>
      </c>
      <c r="X22" s="551"/>
      <c r="Y22" s="552"/>
      <c r="Z22" s="413" t="s">
        <v>1</v>
      </c>
      <c r="AA22" s="418"/>
      <c r="AB22" s="418"/>
      <c r="AC22" s="418"/>
      <c r="AD22" s="418"/>
      <c r="AE22" s="418"/>
      <c r="AF22" s="418"/>
      <c r="AG22" s="408"/>
      <c r="AH22" s="570" t="s">
        <v>168</v>
      </c>
      <c r="AI22" s="418"/>
      <c r="AJ22" s="418"/>
      <c r="AK22" s="418"/>
      <c r="AL22" s="408"/>
      <c r="AM22" s="570" t="s">
        <v>169</v>
      </c>
      <c r="AN22" s="571"/>
      <c r="AO22" s="571"/>
      <c r="AP22" s="571"/>
      <c r="AQ22" s="571"/>
      <c r="AR22" s="572"/>
      <c r="AS22" s="559" t="s">
        <v>166</v>
      </c>
      <c r="AT22" s="560"/>
      <c r="AU22" s="560"/>
      <c r="AV22" s="560"/>
      <c r="AW22" s="560"/>
      <c r="AX22" s="576"/>
      <c r="AY22" s="367" t="s">
        <v>170</v>
      </c>
      <c r="AZ22" s="368"/>
      <c r="BA22" s="368"/>
      <c r="BB22" s="368"/>
      <c r="BC22" s="368"/>
      <c r="BD22" s="368"/>
      <c r="BE22" s="368"/>
      <c r="BF22" s="368"/>
      <c r="BG22" s="368"/>
      <c r="BH22" s="368"/>
      <c r="BI22" s="368"/>
      <c r="BJ22" s="368"/>
      <c r="BK22" s="368"/>
      <c r="BL22" s="368"/>
      <c r="BM22" s="369"/>
      <c r="BN22" s="370">
        <v>5363880</v>
      </c>
      <c r="BO22" s="371"/>
      <c r="BP22" s="371"/>
      <c r="BQ22" s="371"/>
      <c r="BR22" s="371"/>
      <c r="BS22" s="371"/>
      <c r="BT22" s="371"/>
      <c r="BU22" s="372"/>
      <c r="BV22" s="370">
        <v>5708075</v>
      </c>
      <c r="BW22" s="371"/>
      <c r="BX22" s="371"/>
      <c r="BY22" s="371"/>
      <c r="BZ22" s="371"/>
      <c r="CA22" s="371"/>
      <c r="CB22" s="371"/>
      <c r="CC22" s="372"/>
      <c r="CD22" s="194"/>
      <c r="CE22" s="519"/>
      <c r="CF22" s="519"/>
      <c r="CG22" s="519"/>
      <c r="CH22" s="519"/>
      <c r="CI22" s="519"/>
      <c r="CJ22" s="519"/>
      <c r="CK22" s="519"/>
      <c r="CL22" s="519"/>
      <c r="CM22" s="519"/>
      <c r="CN22" s="519"/>
      <c r="CO22" s="519"/>
      <c r="CP22" s="519"/>
      <c r="CQ22" s="519"/>
      <c r="CR22" s="519"/>
      <c r="CS22" s="520"/>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53"/>
      <c r="C23" s="554"/>
      <c r="D23" s="555"/>
      <c r="E23" s="393"/>
      <c r="F23" s="398"/>
      <c r="G23" s="398"/>
      <c r="H23" s="398"/>
      <c r="I23" s="398"/>
      <c r="J23" s="398"/>
      <c r="K23" s="387"/>
      <c r="L23" s="393"/>
      <c r="M23" s="398"/>
      <c r="N23" s="398"/>
      <c r="O23" s="398"/>
      <c r="P23" s="387"/>
      <c r="Q23" s="562"/>
      <c r="R23" s="563"/>
      <c r="S23" s="563"/>
      <c r="T23" s="563"/>
      <c r="U23" s="563"/>
      <c r="V23" s="564"/>
      <c r="W23" s="566"/>
      <c r="X23" s="554"/>
      <c r="Y23" s="555"/>
      <c r="Z23" s="393"/>
      <c r="AA23" s="398"/>
      <c r="AB23" s="398"/>
      <c r="AC23" s="398"/>
      <c r="AD23" s="398"/>
      <c r="AE23" s="398"/>
      <c r="AF23" s="398"/>
      <c r="AG23" s="387"/>
      <c r="AH23" s="393"/>
      <c r="AI23" s="398"/>
      <c r="AJ23" s="398"/>
      <c r="AK23" s="398"/>
      <c r="AL23" s="387"/>
      <c r="AM23" s="573"/>
      <c r="AN23" s="574"/>
      <c r="AO23" s="574"/>
      <c r="AP23" s="574"/>
      <c r="AQ23" s="574"/>
      <c r="AR23" s="575"/>
      <c r="AS23" s="562"/>
      <c r="AT23" s="563"/>
      <c r="AU23" s="563"/>
      <c r="AV23" s="563"/>
      <c r="AW23" s="563"/>
      <c r="AX23" s="577"/>
      <c r="AY23" s="435" t="s">
        <v>171</v>
      </c>
      <c r="AZ23" s="436"/>
      <c r="BA23" s="436"/>
      <c r="BB23" s="436"/>
      <c r="BC23" s="436"/>
      <c r="BD23" s="436"/>
      <c r="BE23" s="436"/>
      <c r="BF23" s="436"/>
      <c r="BG23" s="436"/>
      <c r="BH23" s="436"/>
      <c r="BI23" s="436"/>
      <c r="BJ23" s="436"/>
      <c r="BK23" s="436"/>
      <c r="BL23" s="436"/>
      <c r="BM23" s="437"/>
      <c r="BN23" s="438">
        <v>5013655</v>
      </c>
      <c r="BO23" s="439"/>
      <c r="BP23" s="439"/>
      <c r="BQ23" s="439"/>
      <c r="BR23" s="439"/>
      <c r="BS23" s="439"/>
      <c r="BT23" s="439"/>
      <c r="BU23" s="440"/>
      <c r="BV23" s="438">
        <v>5359482</v>
      </c>
      <c r="BW23" s="439"/>
      <c r="BX23" s="439"/>
      <c r="BY23" s="439"/>
      <c r="BZ23" s="439"/>
      <c r="CA23" s="439"/>
      <c r="CB23" s="439"/>
      <c r="CC23" s="440"/>
      <c r="CD23" s="194"/>
      <c r="CE23" s="519"/>
      <c r="CF23" s="519"/>
      <c r="CG23" s="519"/>
      <c r="CH23" s="519"/>
      <c r="CI23" s="519"/>
      <c r="CJ23" s="519"/>
      <c r="CK23" s="519"/>
      <c r="CL23" s="519"/>
      <c r="CM23" s="519"/>
      <c r="CN23" s="519"/>
      <c r="CO23" s="519"/>
      <c r="CP23" s="519"/>
      <c r="CQ23" s="519"/>
      <c r="CR23" s="519"/>
      <c r="CS23" s="520"/>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53"/>
      <c r="C24" s="554"/>
      <c r="D24" s="555"/>
      <c r="E24" s="457" t="s">
        <v>172</v>
      </c>
      <c r="F24" s="431"/>
      <c r="G24" s="431"/>
      <c r="H24" s="431"/>
      <c r="I24" s="431"/>
      <c r="J24" s="431"/>
      <c r="K24" s="432"/>
      <c r="L24" s="458">
        <v>1</v>
      </c>
      <c r="M24" s="459"/>
      <c r="N24" s="459"/>
      <c r="O24" s="459"/>
      <c r="P24" s="501"/>
      <c r="Q24" s="458">
        <v>7200</v>
      </c>
      <c r="R24" s="459"/>
      <c r="S24" s="459"/>
      <c r="T24" s="459"/>
      <c r="U24" s="459"/>
      <c r="V24" s="501"/>
      <c r="W24" s="566"/>
      <c r="X24" s="554"/>
      <c r="Y24" s="555"/>
      <c r="Z24" s="457" t="s">
        <v>173</v>
      </c>
      <c r="AA24" s="431"/>
      <c r="AB24" s="431"/>
      <c r="AC24" s="431"/>
      <c r="AD24" s="431"/>
      <c r="AE24" s="431"/>
      <c r="AF24" s="431"/>
      <c r="AG24" s="432"/>
      <c r="AH24" s="458">
        <v>114</v>
      </c>
      <c r="AI24" s="459"/>
      <c r="AJ24" s="459"/>
      <c r="AK24" s="459"/>
      <c r="AL24" s="501"/>
      <c r="AM24" s="458">
        <v>348270</v>
      </c>
      <c r="AN24" s="459"/>
      <c r="AO24" s="459"/>
      <c r="AP24" s="459"/>
      <c r="AQ24" s="459"/>
      <c r="AR24" s="501"/>
      <c r="AS24" s="458">
        <v>3055</v>
      </c>
      <c r="AT24" s="459"/>
      <c r="AU24" s="459"/>
      <c r="AV24" s="459"/>
      <c r="AW24" s="459"/>
      <c r="AX24" s="460"/>
      <c r="AY24" s="544" t="s">
        <v>174</v>
      </c>
      <c r="AZ24" s="545"/>
      <c r="BA24" s="545"/>
      <c r="BB24" s="545"/>
      <c r="BC24" s="545"/>
      <c r="BD24" s="545"/>
      <c r="BE24" s="545"/>
      <c r="BF24" s="545"/>
      <c r="BG24" s="545"/>
      <c r="BH24" s="545"/>
      <c r="BI24" s="545"/>
      <c r="BJ24" s="545"/>
      <c r="BK24" s="545"/>
      <c r="BL24" s="545"/>
      <c r="BM24" s="546"/>
      <c r="BN24" s="438">
        <v>3629123</v>
      </c>
      <c r="BO24" s="439"/>
      <c r="BP24" s="439"/>
      <c r="BQ24" s="439"/>
      <c r="BR24" s="439"/>
      <c r="BS24" s="439"/>
      <c r="BT24" s="439"/>
      <c r="BU24" s="440"/>
      <c r="BV24" s="438">
        <v>3795022</v>
      </c>
      <c r="BW24" s="439"/>
      <c r="BX24" s="439"/>
      <c r="BY24" s="439"/>
      <c r="BZ24" s="439"/>
      <c r="CA24" s="439"/>
      <c r="CB24" s="439"/>
      <c r="CC24" s="440"/>
      <c r="CD24" s="194"/>
      <c r="CE24" s="519"/>
      <c r="CF24" s="519"/>
      <c r="CG24" s="519"/>
      <c r="CH24" s="519"/>
      <c r="CI24" s="519"/>
      <c r="CJ24" s="519"/>
      <c r="CK24" s="519"/>
      <c r="CL24" s="519"/>
      <c r="CM24" s="519"/>
      <c r="CN24" s="519"/>
      <c r="CO24" s="519"/>
      <c r="CP24" s="519"/>
      <c r="CQ24" s="519"/>
      <c r="CR24" s="519"/>
      <c r="CS24" s="520"/>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53"/>
      <c r="C25" s="554"/>
      <c r="D25" s="555"/>
      <c r="E25" s="457" t="s">
        <v>175</v>
      </c>
      <c r="F25" s="431"/>
      <c r="G25" s="431"/>
      <c r="H25" s="431"/>
      <c r="I25" s="431"/>
      <c r="J25" s="431"/>
      <c r="K25" s="432"/>
      <c r="L25" s="458">
        <v>1</v>
      </c>
      <c r="M25" s="459"/>
      <c r="N25" s="459"/>
      <c r="O25" s="459"/>
      <c r="P25" s="501"/>
      <c r="Q25" s="458">
        <v>6000</v>
      </c>
      <c r="R25" s="459"/>
      <c r="S25" s="459"/>
      <c r="T25" s="459"/>
      <c r="U25" s="459"/>
      <c r="V25" s="501"/>
      <c r="W25" s="566"/>
      <c r="X25" s="554"/>
      <c r="Y25" s="555"/>
      <c r="Z25" s="457" t="s">
        <v>176</v>
      </c>
      <c r="AA25" s="431"/>
      <c r="AB25" s="431"/>
      <c r="AC25" s="431"/>
      <c r="AD25" s="431"/>
      <c r="AE25" s="431"/>
      <c r="AF25" s="431"/>
      <c r="AG25" s="432"/>
      <c r="AH25" s="458" t="s">
        <v>131</v>
      </c>
      <c r="AI25" s="459"/>
      <c r="AJ25" s="459"/>
      <c r="AK25" s="459"/>
      <c r="AL25" s="501"/>
      <c r="AM25" s="458" t="s">
        <v>177</v>
      </c>
      <c r="AN25" s="459"/>
      <c r="AO25" s="459"/>
      <c r="AP25" s="459"/>
      <c r="AQ25" s="459"/>
      <c r="AR25" s="501"/>
      <c r="AS25" s="458" t="s">
        <v>131</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120988</v>
      </c>
      <c r="BO25" s="371"/>
      <c r="BP25" s="371"/>
      <c r="BQ25" s="371"/>
      <c r="BR25" s="371"/>
      <c r="BS25" s="371"/>
      <c r="BT25" s="371"/>
      <c r="BU25" s="372"/>
      <c r="BV25" s="370">
        <v>99842</v>
      </c>
      <c r="BW25" s="371"/>
      <c r="BX25" s="371"/>
      <c r="BY25" s="371"/>
      <c r="BZ25" s="371"/>
      <c r="CA25" s="371"/>
      <c r="CB25" s="371"/>
      <c r="CC25" s="372"/>
      <c r="CD25" s="194"/>
      <c r="CE25" s="519"/>
      <c r="CF25" s="519"/>
      <c r="CG25" s="519"/>
      <c r="CH25" s="519"/>
      <c r="CI25" s="519"/>
      <c r="CJ25" s="519"/>
      <c r="CK25" s="519"/>
      <c r="CL25" s="519"/>
      <c r="CM25" s="519"/>
      <c r="CN25" s="519"/>
      <c r="CO25" s="519"/>
      <c r="CP25" s="519"/>
      <c r="CQ25" s="519"/>
      <c r="CR25" s="519"/>
      <c r="CS25" s="520"/>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53"/>
      <c r="C26" s="554"/>
      <c r="D26" s="555"/>
      <c r="E26" s="457" t="s">
        <v>179</v>
      </c>
      <c r="F26" s="431"/>
      <c r="G26" s="431"/>
      <c r="H26" s="431"/>
      <c r="I26" s="431"/>
      <c r="J26" s="431"/>
      <c r="K26" s="432"/>
      <c r="L26" s="458">
        <v>1</v>
      </c>
      <c r="M26" s="459"/>
      <c r="N26" s="459"/>
      <c r="O26" s="459"/>
      <c r="P26" s="501"/>
      <c r="Q26" s="458">
        <v>5600</v>
      </c>
      <c r="R26" s="459"/>
      <c r="S26" s="459"/>
      <c r="T26" s="459"/>
      <c r="U26" s="459"/>
      <c r="V26" s="501"/>
      <c r="W26" s="566"/>
      <c r="X26" s="554"/>
      <c r="Y26" s="555"/>
      <c r="Z26" s="457" t="s">
        <v>180</v>
      </c>
      <c r="AA26" s="578"/>
      <c r="AB26" s="578"/>
      <c r="AC26" s="578"/>
      <c r="AD26" s="578"/>
      <c r="AE26" s="578"/>
      <c r="AF26" s="578"/>
      <c r="AG26" s="579"/>
      <c r="AH26" s="458" t="s">
        <v>181</v>
      </c>
      <c r="AI26" s="459"/>
      <c r="AJ26" s="459"/>
      <c r="AK26" s="459"/>
      <c r="AL26" s="501"/>
      <c r="AM26" s="458" t="s">
        <v>131</v>
      </c>
      <c r="AN26" s="459"/>
      <c r="AO26" s="459"/>
      <c r="AP26" s="459"/>
      <c r="AQ26" s="459"/>
      <c r="AR26" s="501"/>
      <c r="AS26" s="458" t="s">
        <v>182</v>
      </c>
      <c r="AT26" s="459"/>
      <c r="AU26" s="459"/>
      <c r="AV26" s="459"/>
      <c r="AW26" s="459"/>
      <c r="AX26" s="460"/>
      <c r="AY26" s="441" t="s">
        <v>183</v>
      </c>
      <c r="AZ26" s="442"/>
      <c r="BA26" s="442"/>
      <c r="BB26" s="442"/>
      <c r="BC26" s="442"/>
      <c r="BD26" s="442"/>
      <c r="BE26" s="442"/>
      <c r="BF26" s="442"/>
      <c r="BG26" s="442"/>
      <c r="BH26" s="442"/>
      <c r="BI26" s="442"/>
      <c r="BJ26" s="442"/>
      <c r="BK26" s="442"/>
      <c r="BL26" s="442"/>
      <c r="BM26" s="443"/>
      <c r="BN26" s="438" t="s">
        <v>182</v>
      </c>
      <c r="BO26" s="439"/>
      <c r="BP26" s="439"/>
      <c r="BQ26" s="439"/>
      <c r="BR26" s="439"/>
      <c r="BS26" s="439"/>
      <c r="BT26" s="439"/>
      <c r="BU26" s="440"/>
      <c r="BV26" s="438" t="s">
        <v>181</v>
      </c>
      <c r="BW26" s="439"/>
      <c r="BX26" s="439"/>
      <c r="BY26" s="439"/>
      <c r="BZ26" s="439"/>
      <c r="CA26" s="439"/>
      <c r="CB26" s="439"/>
      <c r="CC26" s="440"/>
      <c r="CD26" s="194"/>
      <c r="CE26" s="519"/>
      <c r="CF26" s="519"/>
      <c r="CG26" s="519"/>
      <c r="CH26" s="519"/>
      <c r="CI26" s="519"/>
      <c r="CJ26" s="519"/>
      <c r="CK26" s="519"/>
      <c r="CL26" s="519"/>
      <c r="CM26" s="519"/>
      <c r="CN26" s="519"/>
      <c r="CO26" s="519"/>
      <c r="CP26" s="519"/>
      <c r="CQ26" s="519"/>
      <c r="CR26" s="519"/>
      <c r="CS26" s="520"/>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53"/>
      <c r="C27" s="554"/>
      <c r="D27" s="555"/>
      <c r="E27" s="457" t="s">
        <v>184</v>
      </c>
      <c r="F27" s="431"/>
      <c r="G27" s="431"/>
      <c r="H27" s="431"/>
      <c r="I27" s="431"/>
      <c r="J27" s="431"/>
      <c r="K27" s="432"/>
      <c r="L27" s="458">
        <v>1</v>
      </c>
      <c r="M27" s="459"/>
      <c r="N27" s="459"/>
      <c r="O27" s="459"/>
      <c r="P27" s="501"/>
      <c r="Q27" s="458">
        <v>2800</v>
      </c>
      <c r="R27" s="459"/>
      <c r="S27" s="459"/>
      <c r="T27" s="459"/>
      <c r="U27" s="459"/>
      <c r="V27" s="501"/>
      <c r="W27" s="566"/>
      <c r="X27" s="554"/>
      <c r="Y27" s="555"/>
      <c r="Z27" s="457" t="s">
        <v>185</v>
      </c>
      <c r="AA27" s="431"/>
      <c r="AB27" s="431"/>
      <c r="AC27" s="431"/>
      <c r="AD27" s="431"/>
      <c r="AE27" s="431"/>
      <c r="AF27" s="431"/>
      <c r="AG27" s="432"/>
      <c r="AH27" s="458">
        <v>1</v>
      </c>
      <c r="AI27" s="459"/>
      <c r="AJ27" s="459"/>
      <c r="AK27" s="459"/>
      <c r="AL27" s="501"/>
      <c r="AM27" s="458" t="s">
        <v>186</v>
      </c>
      <c r="AN27" s="459"/>
      <c r="AO27" s="459"/>
      <c r="AP27" s="459"/>
      <c r="AQ27" s="459"/>
      <c r="AR27" s="501"/>
      <c r="AS27" s="458" t="s">
        <v>187</v>
      </c>
      <c r="AT27" s="459"/>
      <c r="AU27" s="459"/>
      <c r="AV27" s="459"/>
      <c r="AW27" s="459"/>
      <c r="AX27" s="460"/>
      <c r="AY27" s="502" t="s">
        <v>188</v>
      </c>
      <c r="AZ27" s="503"/>
      <c r="BA27" s="503"/>
      <c r="BB27" s="503"/>
      <c r="BC27" s="503"/>
      <c r="BD27" s="503"/>
      <c r="BE27" s="503"/>
      <c r="BF27" s="503"/>
      <c r="BG27" s="503"/>
      <c r="BH27" s="503"/>
      <c r="BI27" s="503"/>
      <c r="BJ27" s="503"/>
      <c r="BK27" s="503"/>
      <c r="BL27" s="503"/>
      <c r="BM27" s="504"/>
      <c r="BN27" s="547" t="s">
        <v>131</v>
      </c>
      <c r="BO27" s="548"/>
      <c r="BP27" s="548"/>
      <c r="BQ27" s="548"/>
      <c r="BR27" s="548"/>
      <c r="BS27" s="548"/>
      <c r="BT27" s="548"/>
      <c r="BU27" s="549"/>
      <c r="BV27" s="547" t="s">
        <v>131</v>
      </c>
      <c r="BW27" s="548"/>
      <c r="BX27" s="548"/>
      <c r="BY27" s="548"/>
      <c r="BZ27" s="548"/>
      <c r="CA27" s="548"/>
      <c r="CB27" s="548"/>
      <c r="CC27" s="549"/>
      <c r="CD27" s="196"/>
      <c r="CE27" s="519"/>
      <c r="CF27" s="519"/>
      <c r="CG27" s="519"/>
      <c r="CH27" s="519"/>
      <c r="CI27" s="519"/>
      <c r="CJ27" s="519"/>
      <c r="CK27" s="519"/>
      <c r="CL27" s="519"/>
      <c r="CM27" s="519"/>
      <c r="CN27" s="519"/>
      <c r="CO27" s="519"/>
      <c r="CP27" s="519"/>
      <c r="CQ27" s="519"/>
      <c r="CR27" s="519"/>
      <c r="CS27" s="520"/>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53"/>
      <c r="C28" s="554"/>
      <c r="D28" s="555"/>
      <c r="E28" s="457" t="s">
        <v>189</v>
      </c>
      <c r="F28" s="431"/>
      <c r="G28" s="431"/>
      <c r="H28" s="431"/>
      <c r="I28" s="431"/>
      <c r="J28" s="431"/>
      <c r="K28" s="432"/>
      <c r="L28" s="458">
        <v>1</v>
      </c>
      <c r="M28" s="459"/>
      <c r="N28" s="459"/>
      <c r="O28" s="459"/>
      <c r="P28" s="501"/>
      <c r="Q28" s="458">
        <v>2300</v>
      </c>
      <c r="R28" s="459"/>
      <c r="S28" s="459"/>
      <c r="T28" s="459"/>
      <c r="U28" s="459"/>
      <c r="V28" s="501"/>
      <c r="W28" s="566"/>
      <c r="X28" s="554"/>
      <c r="Y28" s="555"/>
      <c r="Z28" s="457" t="s">
        <v>190</v>
      </c>
      <c r="AA28" s="431"/>
      <c r="AB28" s="431"/>
      <c r="AC28" s="431"/>
      <c r="AD28" s="431"/>
      <c r="AE28" s="431"/>
      <c r="AF28" s="431"/>
      <c r="AG28" s="432"/>
      <c r="AH28" s="458" t="s">
        <v>131</v>
      </c>
      <c r="AI28" s="459"/>
      <c r="AJ28" s="459"/>
      <c r="AK28" s="459"/>
      <c r="AL28" s="501"/>
      <c r="AM28" s="458" t="s">
        <v>177</v>
      </c>
      <c r="AN28" s="459"/>
      <c r="AO28" s="459"/>
      <c r="AP28" s="459"/>
      <c r="AQ28" s="459"/>
      <c r="AR28" s="501"/>
      <c r="AS28" s="458" t="s">
        <v>182</v>
      </c>
      <c r="AT28" s="459"/>
      <c r="AU28" s="459"/>
      <c r="AV28" s="459"/>
      <c r="AW28" s="459"/>
      <c r="AX28" s="460"/>
      <c r="AY28" s="580" t="s">
        <v>191</v>
      </c>
      <c r="AZ28" s="581"/>
      <c r="BA28" s="581"/>
      <c r="BB28" s="582"/>
      <c r="BC28" s="367" t="s">
        <v>50</v>
      </c>
      <c r="BD28" s="368"/>
      <c r="BE28" s="368"/>
      <c r="BF28" s="368"/>
      <c r="BG28" s="368"/>
      <c r="BH28" s="368"/>
      <c r="BI28" s="368"/>
      <c r="BJ28" s="368"/>
      <c r="BK28" s="368"/>
      <c r="BL28" s="368"/>
      <c r="BM28" s="369"/>
      <c r="BN28" s="370">
        <v>864158</v>
      </c>
      <c r="BO28" s="371"/>
      <c r="BP28" s="371"/>
      <c r="BQ28" s="371"/>
      <c r="BR28" s="371"/>
      <c r="BS28" s="371"/>
      <c r="BT28" s="371"/>
      <c r="BU28" s="372"/>
      <c r="BV28" s="370">
        <v>657591</v>
      </c>
      <c r="BW28" s="371"/>
      <c r="BX28" s="371"/>
      <c r="BY28" s="371"/>
      <c r="BZ28" s="371"/>
      <c r="CA28" s="371"/>
      <c r="CB28" s="371"/>
      <c r="CC28" s="372"/>
      <c r="CD28" s="194"/>
      <c r="CE28" s="519"/>
      <c r="CF28" s="519"/>
      <c r="CG28" s="519"/>
      <c r="CH28" s="519"/>
      <c r="CI28" s="519"/>
      <c r="CJ28" s="519"/>
      <c r="CK28" s="519"/>
      <c r="CL28" s="519"/>
      <c r="CM28" s="519"/>
      <c r="CN28" s="519"/>
      <c r="CO28" s="519"/>
      <c r="CP28" s="519"/>
      <c r="CQ28" s="519"/>
      <c r="CR28" s="519"/>
      <c r="CS28" s="520"/>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53"/>
      <c r="C29" s="554"/>
      <c r="D29" s="555"/>
      <c r="E29" s="457" t="s">
        <v>192</v>
      </c>
      <c r="F29" s="431"/>
      <c r="G29" s="431"/>
      <c r="H29" s="431"/>
      <c r="I29" s="431"/>
      <c r="J29" s="431"/>
      <c r="K29" s="432"/>
      <c r="L29" s="458">
        <v>10</v>
      </c>
      <c r="M29" s="459"/>
      <c r="N29" s="459"/>
      <c r="O29" s="459"/>
      <c r="P29" s="501"/>
      <c r="Q29" s="458">
        <v>2050</v>
      </c>
      <c r="R29" s="459"/>
      <c r="S29" s="459"/>
      <c r="T29" s="459"/>
      <c r="U29" s="459"/>
      <c r="V29" s="501"/>
      <c r="W29" s="567"/>
      <c r="X29" s="568"/>
      <c r="Y29" s="569"/>
      <c r="Z29" s="457" t="s">
        <v>193</v>
      </c>
      <c r="AA29" s="431"/>
      <c r="AB29" s="431"/>
      <c r="AC29" s="431"/>
      <c r="AD29" s="431"/>
      <c r="AE29" s="431"/>
      <c r="AF29" s="431"/>
      <c r="AG29" s="432"/>
      <c r="AH29" s="458">
        <v>115</v>
      </c>
      <c r="AI29" s="459"/>
      <c r="AJ29" s="459"/>
      <c r="AK29" s="459"/>
      <c r="AL29" s="501"/>
      <c r="AM29" s="458">
        <v>350870</v>
      </c>
      <c r="AN29" s="459"/>
      <c r="AO29" s="459"/>
      <c r="AP29" s="459"/>
      <c r="AQ29" s="459"/>
      <c r="AR29" s="501"/>
      <c r="AS29" s="458">
        <v>3051</v>
      </c>
      <c r="AT29" s="459"/>
      <c r="AU29" s="459"/>
      <c r="AV29" s="459"/>
      <c r="AW29" s="459"/>
      <c r="AX29" s="460"/>
      <c r="AY29" s="583"/>
      <c r="AZ29" s="584"/>
      <c r="BA29" s="584"/>
      <c r="BB29" s="585"/>
      <c r="BC29" s="435" t="s">
        <v>194</v>
      </c>
      <c r="BD29" s="436"/>
      <c r="BE29" s="436"/>
      <c r="BF29" s="436"/>
      <c r="BG29" s="436"/>
      <c r="BH29" s="436"/>
      <c r="BI29" s="436"/>
      <c r="BJ29" s="436"/>
      <c r="BK29" s="436"/>
      <c r="BL29" s="436"/>
      <c r="BM29" s="437"/>
      <c r="BN29" s="438">
        <v>274899</v>
      </c>
      <c r="BO29" s="439"/>
      <c r="BP29" s="439"/>
      <c r="BQ29" s="439"/>
      <c r="BR29" s="439"/>
      <c r="BS29" s="439"/>
      <c r="BT29" s="439"/>
      <c r="BU29" s="440"/>
      <c r="BV29" s="438">
        <v>280013</v>
      </c>
      <c r="BW29" s="439"/>
      <c r="BX29" s="439"/>
      <c r="BY29" s="439"/>
      <c r="BZ29" s="439"/>
      <c r="CA29" s="439"/>
      <c r="CB29" s="439"/>
      <c r="CC29" s="440"/>
      <c r="CD29" s="196"/>
      <c r="CE29" s="519"/>
      <c r="CF29" s="519"/>
      <c r="CG29" s="519"/>
      <c r="CH29" s="519"/>
      <c r="CI29" s="519"/>
      <c r="CJ29" s="519"/>
      <c r="CK29" s="519"/>
      <c r="CL29" s="519"/>
      <c r="CM29" s="519"/>
      <c r="CN29" s="519"/>
      <c r="CO29" s="519"/>
      <c r="CP29" s="519"/>
      <c r="CQ29" s="519"/>
      <c r="CR29" s="519"/>
      <c r="CS29" s="520"/>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56"/>
      <c r="C30" s="557"/>
      <c r="D30" s="558"/>
      <c r="E30" s="461"/>
      <c r="F30" s="462"/>
      <c r="G30" s="462"/>
      <c r="H30" s="462"/>
      <c r="I30" s="462"/>
      <c r="J30" s="462"/>
      <c r="K30" s="463"/>
      <c r="L30" s="590"/>
      <c r="M30" s="591"/>
      <c r="N30" s="591"/>
      <c r="O30" s="591"/>
      <c r="P30" s="592"/>
      <c r="Q30" s="590"/>
      <c r="R30" s="591"/>
      <c r="S30" s="591"/>
      <c r="T30" s="591"/>
      <c r="U30" s="591"/>
      <c r="V30" s="592"/>
      <c r="W30" s="593" t="s">
        <v>195</v>
      </c>
      <c r="X30" s="594"/>
      <c r="Y30" s="594"/>
      <c r="Z30" s="594"/>
      <c r="AA30" s="594"/>
      <c r="AB30" s="594"/>
      <c r="AC30" s="594"/>
      <c r="AD30" s="594"/>
      <c r="AE30" s="594"/>
      <c r="AF30" s="594"/>
      <c r="AG30" s="595"/>
      <c r="AH30" s="526">
        <v>95.2</v>
      </c>
      <c r="AI30" s="527"/>
      <c r="AJ30" s="527"/>
      <c r="AK30" s="527"/>
      <c r="AL30" s="527"/>
      <c r="AM30" s="527"/>
      <c r="AN30" s="527"/>
      <c r="AO30" s="527"/>
      <c r="AP30" s="527"/>
      <c r="AQ30" s="527"/>
      <c r="AR30" s="527"/>
      <c r="AS30" s="527"/>
      <c r="AT30" s="527"/>
      <c r="AU30" s="527"/>
      <c r="AV30" s="527"/>
      <c r="AW30" s="527"/>
      <c r="AX30" s="529"/>
      <c r="AY30" s="586"/>
      <c r="AZ30" s="587"/>
      <c r="BA30" s="587"/>
      <c r="BB30" s="588"/>
      <c r="BC30" s="544" t="s">
        <v>52</v>
      </c>
      <c r="BD30" s="545"/>
      <c r="BE30" s="545"/>
      <c r="BF30" s="545"/>
      <c r="BG30" s="545"/>
      <c r="BH30" s="545"/>
      <c r="BI30" s="545"/>
      <c r="BJ30" s="545"/>
      <c r="BK30" s="545"/>
      <c r="BL30" s="545"/>
      <c r="BM30" s="546"/>
      <c r="BN30" s="547">
        <v>1250828</v>
      </c>
      <c r="BO30" s="548"/>
      <c r="BP30" s="548"/>
      <c r="BQ30" s="548"/>
      <c r="BR30" s="548"/>
      <c r="BS30" s="548"/>
      <c r="BT30" s="548"/>
      <c r="BU30" s="549"/>
      <c r="BV30" s="547">
        <v>1151153</v>
      </c>
      <c r="BW30" s="548"/>
      <c r="BX30" s="548"/>
      <c r="BY30" s="548"/>
      <c r="BZ30" s="548"/>
      <c r="CA30" s="548"/>
      <c r="CB30" s="548"/>
      <c r="CC30" s="549"/>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89" t="s">
        <v>196</v>
      </c>
      <c r="D32" s="589"/>
      <c r="E32" s="589"/>
      <c r="F32" s="589"/>
      <c r="G32" s="589"/>
      <c r="H32" s="589"/>
      <c r="I32" s="589"/>
      <c r="J32" s="589"/>
      <c r="K32" s="589"/>
      <c r="L32" s="589"/>
      <c r="M32" s="589"/>
      <c r="N32" s="589"/>
      <c r="O32" s="589"/>
      <c r="P32" s="589"/>
      <c r="Q32" s="589"/>
      <c r="R32" s="589"/>
      <c r="S32" s="589"/>
      <c r="U32" s="442" t="s">
        <v>197</v>
      </c>
      <c r="V32" s="442"/>
      <c r="W32" s="442"/>
      <c r="X32" s="442"/>
      <c r="Y32" s="442"/>
      <c r="Z32" s="442"/>
      <c r="AA32" s="442"/>
      <c r="AB32" s="442"/>
      <c r="AC32" s="442"/>
      <c r="AD32" s="442"/>
      <c r="AE32" s="442"/>
      <c r="AF32" s="442"/>
      <c r="AG32" s="442"/>
      <c r="AH32" s="442"/>
      <c r="AI32" s="442"/>
      <c r="AJ32" s="442"/>
      <c r="AK32" s="442"/>
      <c r="AM32" s="442" t="s">
        <v>198</v>
      </c>
      <c r="AN32" s="442"/>
      <c r="AO32" s="442"/>
      <c r="AP32" s="442"/>
      <c r="AQ32" s="442"/>
      <c r="AR32" s="442"/>
      <c r="AS32" s="442"/>
      <c r="AT32" s="442"/>
      <c r="AU32" s="442"/>
      <c r="AV32" s="442"/>
      <c r="AW32" s="442"/>
      <c r="AX32" s="442"/>
      <c r="AY32" s="442"/>
      <c r="AZ32" s="442"/>
      <c r="BA32" s="442"/>
      <c r="BB32" s="442"/>
      <c r="BC32" s="442"/>
      <c r="BE32" s="442" t="s">
        <v>199</v>
      </c>
      <c r="BF32" s="442"/>
      <c r="BG32" s="442"/>
      <c r="BH32" s="442"/>
      <c r="BI32" s="442"/>
      <c r="BJ32" s="442"/>
      <c r="BK32" s="442"/>
      <c r="BL32" s="442"/>
      <c r="BM32" s="442"/>
      <c r="BN32" s="442"/>
      <c r="BO32" s="442"/>
      <c r="BP32" s="442"/>
      <c r="BQ32" s="442"/>
      <c r="BR32" s="442"/>
      <c r="BS32" s="442"/>
      <c r="BT32" s="442"/>
      <c r="BU32" s="442"/>
      <c r="BW32" s="442" t="s">
        <v>200</v>
      </c>
      <c r="BX32" s="442"/>
      <c r="BY32" s="442"/>
      <c r="BZ32" s="442"/>
      <c r="CA32" s="442"/>
      <c r="CB32" s="442"/>
      <c r="CC32" s="442"/>
      <c r="CD32" s="442"/>
      <c r="CE32" s="442"/>
      <c r="CF32" s="442"/>
      <c r="CG32" s="442"/>
      <c r="CH32" s="442"/>
      <c r="CI32" s="442"/>
      <c r="CJ32" s="442"/>
      <c r="CK32" s="442"/>
      <c r="CL32" s="442"/>
      <c r="CM32" s="442"/>
      <c r="CO32" s="442" t="s">
        <v>201</v>
      </c>
      <c r="CP32" s="442"/>
      <c r="CQ32" s="442"/>
      <c r="CR32" s="442"/>
      <c r="CS32" s="442"/>
      <c r="CT32" s="442"/>
      <c r="CU32" s="442"/>
      <c r="CV32" s="442"/>
      <c r="CW32" s="442"/>
      <c r="CX32" s="442"/>
      <c r="CY32" s="442"/>
      <c r="CZ32" s="442"/>
      <c r="DA32" s="442"/>
      <c r="DB32" s="442"/>
      <c r="DC32" s="442"/>
      <c r="DD32" s="442"/>
      <c r="DE32" s="442"/>
      <c r="DI32" s="204"/>
    </row>
    <row r="33" spans="1:113" ht="13.5" customHeight="1" x14ac:dyDescent="0.15">
      <c r="A33" s="181"/>
      <c r="B33" s="205"/>
      <c r="C33" s="425" t="s">
        <v>202</v>
      </c>
      <c r="D33" s="425"/>
      <c r="E33" s="396" t="s">
        <v>203</v>
      </c>
      <c r="F33" s="396"/>
      <c r="G33" s="396"/>
      <c r="H33" s="396"/>
      <c r="I33" s="396"/>
      <c r="J33" s="396"/>
      <c r="K33" s="396"/>
      <c r="L33" s="396"/>
      <c r="M33" s="396"/>
      <c r="N33" s="396"/>
      <c r="O33" s="396"/>
      <c r="P33" s="396"/>
      <c r="Q33" s="396"/>
      <c r="R33" s="396"/>
      <c r="S33" s="396"/>
      <c r="T33" s="206"/>
      <c r="U33" s="425" t="s">
        <v>204</v>
      </c>
      <c r="V33" s="425"/>
      <c r="W33" s="396" t="s">
        <v>205</v>
      </c>
      <c r="X33" s="396"/>
      <c r="Y33" s="396"/>
      <c r="Z33" s="396"/>
      <c r="AA33" s="396"/>
      <c r="AB33" s="396"/>
      <c r="AC33" s="396"/>
      <c r="AD33" s="396"/>
      <c r="AE33" s="396"/>
      <c r="AF33" s="396"/>
      <c r="AG33" s="396"/>
      <c r="AH33" s="396"/>
      <c r="AI33" s="396"/>
      <c r="AJ33" s="396"/>
      <c r="AK33" s="396"/>
      <c r="AL33" s="206"/>
      <c r="AM33" s="425" t="s">
        <v>202</v>
      </c>
      <c r="AN33" s="425"/>
      <c r="AO33" s="396" t="s">
        <v>206</v>
      </c>
      <c r="AP33" s="396"/>
      <c r="AQ33" s="396"/>
      <c r="AR33" s="396"/>
      <c r="AS33" s="396"/>
      <c r="AT33" s="396"/>
      <c r="AU33" s="396"/>
      <c r="AV33" s="396"/>
      <c r="AW33" s="396"/>
      <c r="AX33" s="396"/>
      <c r="AY33" s="396"/>
      <c r="AZ33" s="396"/>
      <c r="BA33" s="396"/>
      <c r="BB33" s="396"/>
      <c r="BC33" s="396"/>
      <c r="BD33" s="207"/>
      <c r="BE33" s="396" t="s">
        <v>207</v>
      </c>
      <c r="BF33" s="396"/>
      <c r="BG33" s="396" t="s">
        <v>208</v>
      </c>
      <c r="BH33" s="396"/>
      <c r="BI33" s="396"/>
      <c r="BJ33" s="396"/>
      <c r="BK33" s="396"/>
      <c r="BL33" s="396"/>
      <c r="BM33" s="396"/>
      <c r="BN33" s="396"/>
      <c r="BO33" s="396"/>
      <c r="BP33" s="396"/>
      <c r="BQ33" s="396"/>
      <c r="BR33" s="396"/>
      <c r="BS33" s="396"/>
      <c r="BT33" s="396"/>
      <c r="BU33" s="396"/>
      <c r="BV33" s="207"/>
      <c r="BW33" s="425" t="s">
        <v>207</v>
      </c>
      <c r="BX33" s="425"/>
      <c r="BY33" s="396" t="s">
        <v>209</v>
      </c>
      <c r="BZ33" s="396"/>
      <c r="CA33" s="396"/>
      <c r="CB33" s="396"/>
      <c r="CC33" s="396"/>
      <c r="CD33" s="396"/>
      <c r="CE33" s="396"/>
      <c r="CF33" s="396"/>
      <c r="CG33" s="396"/>
      <c r="CH33" s="396"/>
      <c r="CI33" s="396"/>
      <c r="CJ33" s="396"/>
      <c r="CK33" s="396"/>
      <c r="CL33" s="396"/>
      <c r="CM33" s="396"/>
      <c r="CN33" s="206"/>
      <c r="CO33" s="425" t="s">
        <v>202</v>
      </c>
      <c r="CP33" s="425"/>
      <c r="CQ33" s="396" t="s">
        <v>210</v>
      </c>
      <c r="CR33" s="396"/>
      <c r="CS33" s="396"/>
      <c r="CT33" s="396"/>
      <c r="CU33" s="396"/>
      <c r="CV33" s="396"/>
      <c r="CW33" s="396"/>
      <c r="CX33" s="396"/>
      <c r="CY33" s="396"/>
      <c r="CZ33" s="396"/>
      <c r="DA33" s="396"/>
      <c r="DB33" s="396"/>
      <c r="DC33" s="396"/>
      <c r="DD33" s="396"/>
      <c r="DE33" s="396"/>
      <c r="DF33" s="206"/>
      <c r="DG33" s="596" t="s">
        <v>211</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国民健康保険特別会計事業勘定</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IF('各会計、関係団体の財政状況及び健全化判断比率'!B31="","",'各会計、関係団体の財政状況及び健全化判断比率'!B31)</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日高中部消防組合（一般会計）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13</v>
      </c>
      <c r="CP34" s="597"/>
      <c r="CQ34" s="598" t="str">
        <f>IF('各会計、関係団体の財政状況及び健全化判断比率'!BS7="","",'各会計、関係団体の財政状況及び健全化判断比率'!BS7)</f>
        <v>日高軽種馬共同育成公社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国民健康保険診療所事業特別会計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後期高齢者医療特別会計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IF('各会計、関係団体の財政状況及び健全化判断比率'!B32="","",'各会計、関係団体の財政状況及び健全化判断比率'!B32)</f>
        <v>下水道事業特別会計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日高中部衛生施設組合（一般会計）</v>
      </c>
      <c r="BZ35" s="598"/>
      <c r="CA35" s="598"/>
      <c r="CB35" s="598"/>
      <c r="CC35" s="598"/>
      <c r="CD35" s="598"/>
      <c r="CE35" s="598"/>
      <c r="CF35" s="598"/>
      <c r="CG35" s="598"/>
      <c r="CH35" s="598"/>
      <c r="CI35" s="598"/>
      <c r="CJ35" s="598"/>
      <c r="CK35" s="598"/>
      <c r="CL35" s="598"/>
      <c r="CM35" s="598"/>
      <c r="CN35" s="181"/>
      <c r="CO35" s="597">
        <f t="shared" ref="CO35:CO43" si="3">IF(CQ35="","",CO34+1)</f>
        <v>14</v>
      </c>
      <c r="CP35" s="597"/>
      <c r="CQ35" s="598" t="str">
        <f>IF('各会計、関係団体の財政状況及び健全化判断比率'!BS8="","",'各会計、関係団体の財政状況及び健全化判断比率'!BS8)</f>
        <v>にいかっぷホロシリ乗馬クラブ</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介護サービス特別会計事業勘定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日高中部広域連合（一般会計）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日高中部広域連合（介護保険特別会計）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日高管内地方税滞納整理機構</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212</v>
      </c>
      <c r="E46" s="600" t="s">
        <v>213</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214</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215</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216</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217</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218</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219</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220</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2YvG6MX65xI5sThyDvoGL6lgNBH3eZpM4kc5gbJpa3nRxyLnMUUI1+VB+0uDbgJHzg5o7/gKh8j38e+sKtDCMQ==" saltValue="++//dM+ZwBEZv8O1inVwu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51" t="s">
        <v>560</v>
      </c>
      <c r="D34" s="1151"/>
      <c r="E34" s="1152"/>
      <c r="F34" s="32">
        <v>2.38</v>
      </c>
      <c r="G34" s="33">
        <v>2.69</v>
      </c>
      <c r="H34" s="33">
        <v>2.5099999999999998</v>
      </c>
      <c r="I34" s="33">
        <v>3.22</v>
      </c>
      <c r="J34" s="34">
        <v>2.87</v>
      </c>
      <c r="K34" s="22"/>
      <c r="L34" s="22"/>
      <c r="M34" s="22"/>
      <c r="N34" s="22"/>
      <c r="O34" s="22"/>
      <c r="P34" s="22"/>
    </row>
    <row r="35" spans="1:16" ht="39" customHeight="1" x14ac:dyDescent="0.15">
      <c r="A35" s="22"/>
      <c r="B35" s="35"/>
      <c r="C35" s="1145" t="s">
        <v>561</v>
      </c>
      <c r="D35" s="1146"/>
      <c r="E35" s="1147"/>
      <c r="F35" s="36">
        <v>0.27</v>
      </c>
      <c r="G35" s="37">
        <v>0.88</v>
      </c>
      <c r="H35" s="37">
        <v>0.78</v>
      </c>
      <c r="I35" s="37">
        <v>1.22</v>
      </c>
      <c r="J35" s="38">
        <v>1.08</v>
      </c>
      <c r="K35" s="22"/>
      <c r="L35" s="22"/>
      <c r="M35" s="22"/>
      <c r="N35" s="22"/>
      <c r="O35" s="22"/>
      <c r="P35" s="22"/>
    </row>
    <row r="36" spans="1:16" ht="39" customHeight="1" x14ac:dyDescent="0.15">
      <c r="A36" s="22"/>
      <c r="B36" s="35"/>
      <c r="C36" s="1145" t="s">
        <v>562</v>
      </c>
      <c r="D36" s="1146"/>
      <c r="E36" s="1147"/>
      <c r="F36" s="36">
        <v>0.15</v>
      </c>
      <c r="G36" s="37">
        <v>0.21</v>
      </c>
      <c r="H36" s="37">
        <v>0.25</v>
      </c>
      <c r="I36" s="37">
        <v>0.16</v>
      </c>
      <c r="J36" s="38">
        <v>0.15</v>
      </c>
      <c r="K36" s="22"/>
      <c r="L36" s="22"/>
      <c r="M36" s="22"/>
      <c r="N36" s="22"/>
      <c r="O36" s="22"/>
      <c r="P36" s="22"/>
    </row>
    <row r="37" spans="1:16" ht="39" customHeight="1" x14ac:dyDescent="0.15">
      <c r="A37" s="22"/>
      <c r="B37" s="35"/>
      <c r="C37" s="1145" t="s">
        <v>563</v>
      </c>
      <c r="D37" s="1146"/>
      <c r="E37" s="1147"/>
      <c r="F37" s="36">
        <v>0.99</v>
      </c>
      <c r="G37" s="37">
        <v>0.63</v>
      </c>
      <c r="H37" s="37">
        <v>0.16</v>
      </c>
      <c r="I37" s="37">
        <v>0.16</v>
      </c>
      <c r="J37" s="38">
        <v>0.09</v>
      </c>
      <c r="K37" s="22"/>
      <c r="L37" s="22"/>
      <c r="M37" s="22"/>
      <c r="N37" s="22"/>
      <c r="O37" s="22"/>
      <c r="P37" s="22"/>
    </row>
    <row r="38" spans="1:16" ht="39" customHeight="1" x14ac:dyDescent="0.15">
      <c r="A38" s="22"/>
      <c r="B38" s="35"/>
      <c r="C38" s="1145" t="s">
        <v>564</v>
      </c>
      <c r="D38" s="1146"/>
      <c r="E38" s="1147"/>
      <c r="F38" s="36">
        <v>0.04</v>
      </c>
      <c r="G38" s="37">
        <v>0.13</v>
      </c>
      <c r="H38" s="37">
        <v>0.24</v>
      </c>
      <c r="I38" s="37">
        <v>0.32</v>
      </c>
      <c r="J38" s="38">
        <v>0.09</v>
      </c>
      <c r="K38" s="22"/>
      <c r="L38" s="22"/>
      <c r="M38" s="22"/>
      <c r="N38" s="22"/>
      <c r="O38" s="22"/>
      <c r="P38" s="22"/>
    </row>
    <row r="39" spans="1:16" ht="39" customHeight="1" x14ac:dyDescent="0.15">
      <c r="A39" s="22"/>
      <c r="B39" s="35"/>
      <c r="C39" s="1145" t="s">
        <v>565</v>
      </c>
      <c r="D39" s="1146"/>
      <c r="E39" s="1147"/>
      <c r="F39" s="36">
        <v>0.04</v>
      </c>
      <c r="G39" s="37">
        <v>0.03</v>
      </c>
      <c r="H39" s="37">
        <v>0.03</v>
      </c>
      <c r="I39" s="37">
        <v>0.03</v>
      </c>
      <c r="J39" s="38">
        <v>0.02</v>
      </c>
      <c r="K39" s="22"/>
      <c r="L39" s="22"/>
      <c r="M39" s="22"/>
      <c r="N39" s="22"/>
      <c r="O39" s="22"/>
      <c r="P39" s="22"/>
    </row>
    <row r="40" spans="1:16" ht="39" customHeight="1" x14ac:dyDescent="0.15">
      <c r="A40" s="22"/>
      <c r="B40" s="35"/>
      <c r="C40" s="1145" t="s">
        <v>566</v>
      </c>
      <c r="D40" s="1146"/>
      <c r="E40" s="1147"/>
      <c r="F40" s="36">
        <v>0</v>
      </c>
      <c r="G40" s="37">
        <v>0</v>
      </c>
      <c r="H40" s="37">
        <v>0</v>
      </c>
      <c r="I40" s="37">
        <v>0</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567</v>
      </c>
      <c r="D42" s="1146"/>
      <c r="E42" s="1147"/>
      <c r="F42" s="36" t="s">
        <v>510</v>
      </c>
      <c r="G42" s="37" t="s">
        <v>510</v>
      </c>
      <c r="H42" s="37" t="s">
        <v>510</v>
      </c>
      <c r="I42" s="37" t="s">
        <v>510</v>
      </c>
      <c r="J42" s="38" t="s">
        <v>510</v>
      </c>
      <c r="K42" s="22"/>
      <c r="L42" s="22"/>
      <c r="M42" s="22"/>
      <c r="N42" s="22"/>
      <c r="O42" s="22"/>
      <c r="P42" s="22"/>
    </row>
    <row r="43" spans="1:16" ht="39" customHeight="1" thickBot="1" x14ac:dyDescent="0.2">
      <c r="A43" s="22"/>
      <c r="B43" s="40"/>
      <c r="C43" s="1148" t="s">
        <v>568</v>
      </c>
      <c r="D43" s="1149"/>
      <c r="E43" s="1150"/>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JLCGOHJcjh09sGTRcBJ2zYhhhjA1bxUdRFBgC9cIhOfQX4lrsGqKvMaloHg93tlXfe1nXScRYry8+2BZdImHg==" saltValue="AonUv89ysR69v51kRHhQ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785</v>
      </c>
      <c r="L45" s="60">
        <v>771</v>
      </c>
      <c r="M45" s="60">
        <v>760</v>
      </c>
      <c r="N45" s="60">
        <v>768</v>
      </c>
      <c r="O45" s="61">
        <v>740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510</v>
      </c>
      <c r="L46" s="64" t="s">
        <v>510</v>
      </c>
      <c r="M46" s="64" t="s">
        <v>510</v>
      </c>
      <c r="N46" s="64" t="s">
        <v>510</v>
      </c>
      <c r="O46" s="65" t="s">
        <v>510</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510</v>
      </c>
      <c r="L47" s="64" t="s">
        <v>510</v>
      </c>
      <c r="M47" s="64" t="s">
        <v>510</v>
      </c>
      <c r="N47" s="64" t="s">
        <v>510</v>
      </c>
      <c r="O47" s="65" t="s">
        <v>510</v>
      </c>
      <c r="P47" s="48"/>
      <c r="Q47" s="48"/>
      <c r="R47" s="48"/>
      <c r="S47" s="48"/>
      <c r="T47" s="48"/>
      <c r="U47" s="48"/>
    </row>
    <row r="48" spans="1:21" ht="30.75" customHeight="1" x14ac:dyDescent="0.15">
      <c r="A48" s="48"/>
      <c r="B48" s="1155"/>
      <c r="C48" s="1156"/>
      <c r="D48" s="62"/>
      <c r="E48" s="1161" t="s">
        <v>15</v>
      </c>
      <c r="F48" s="1161"/>
      <c r="G48" s="1161"/>
      <c r="H48" s="1161"/>
      <c r="I48" s="1161"/>
      <c r="J48" s="1162"/>
      <c r="K48" s="63">
        <v>135</v>
      </c>
      <c r="L48" s="64">
        <v>129</v>
      </c>
      <c r="M48" s="64">
        <v>123</v>
      </c>
      <c r="N48" s="64">
        <v>133</v>
      </c>
      <c r="O48" s="65">
        <v>133</v>
      </c>
      <c r="P48" s="48"/>
      <c r="Q48" s="48"/>
      <c r="R48" s="48"/>
      <c r="S48" s="48"/>
      <c r="T48" s="48"/>
      <c r="U48" s="48"/>
    </row>
    <row r="49" spans="1:21" ht="30.75" customHeight="1" x14ac:dyDescent="0.15">
      <c r="A49" s="48"/>
      <c r="B49" s="1155"/>
      <c r="C49" s="1156"/>
      <c r="D49" s="62"/>
      <c r="E49" s="1161" t="s">
        <v>16</v>
      </c>
      <c r="F49" s="1161"/>
      <c r="G49" s="1161"/>
      <c r="H49" s="1161"/>
      <c r="I49" s="1161"/>
      <c r="J49" s="1162"/>
      <c r="K49" s="63">
        <v>10</v>
      </c>
      <c r="L49" s="64">
        <v>10</v>
      </c>
      <c r="M49" s="64">
        <v>8</v>
      </c>
      <c r="N49" s="64">
        <v>6</v>
      </c>
      <c r="O49" s="65">
        <v>5</v>
      </c>
      <c r="P49" s="48"/>
      <c r="Q49" s="48"/>
      <c r="R49" s="48"/>
      <c r="S49" s="48"/>
      <c r="T49" s="48"/>
      <c r="U49" s="48"/>
    </row>
    <row r="50" spans="1:21" ht="30.75" customHeight="1" x14ac:dyDescent="0.15">
      <c r="A50" s="48"/>
      <c r="B50" s="1155"/>
      <c r="C50" s="1156"/>
      <c r="D50" s="62"/>
      <c r="E50" s="1161" t="s">
        <v>17</v>
      </c>
      <c r="F50" s="1161"/>
      <c r="G50" s="1161"/>
      <c r="H50" s="1161"/>
      <c r="I50" s="1161"/>
      <c r="J50" s="1162"/>
      <c r="K50" s="63">
        <v>1</v>
      </c>
      <c r="L50" s="64">
        <v>1</v>
      </c>
      <c r="M50" s="64">
        <v>1</v>
      </c>
      <c r="N50" s="64">
        <v>1</v>
      </c>
      <c r="O50" s="65">
        <v>1</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510</v>
      </c>
      <c r="L51" s="64" t="s">
        <v>510</v>
      </c>
      <c r="M51" s="64" t="s">
        <v>510</v>
      </c>
      <c r="N51" s="64" t="s">
        <v>510</v>
      </c>
      <c r="O51" s="65" t="s">
        <v>510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732</v>
      </c>
      <c r="L52" s="64">
        <v>698</v>
      </c>
      <c r="M52" s="64">
        <v>677</v>
      </c>
      <c r="N52" s="64">
        <v>663</v>
      </c>
      <c r="O52" s="65">
        <v>615</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199</v>
      </c>
      <c r="L53" s="69">
        <v>213</v>
      </c>
      <c r="M53" s="69">
        <v>215</v>
      </c>
      <c r="N53" s="69">
        <v>245</v>
      </c>
      <c r="O53" s="70">
        <v>264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569</v>
      </c>
      <c r="P56" s="48"/>
      <c r="Q56" s="48"/>
      <c r="R56" s="48"/>
      <c r="S56" s="48"/>
      <c r="T56" s="48"/>
      <c r="U56" s="48"/>
    </row>
    <row r="57" spans="1:21" ht="31.5" customHeight="1" thickBot="1" x14ac:dyDescent="0.2">
      <c r="A57" s="48"/>
      <c r="B57" s="76"/>
      <c r="C57" s="77"/>
      <c r="D57" s="77"/>
      <c r="E57" s="78"/>
      <c r="F57" s="78"/>
      <c r="G57" s="78"/>
      <c r="H57" s="78"/>
      <c r="I57" s="78"/>
      <c r="J57" s="79" t="s">
        <v>2</v>
      </c>
      <c r="K57" s="80" t="s">
        <v>570</v>
      </c>
      <c r="L57" s="81" t="s">
        <v>571</v>
      </c>
      <c r="M57" s="81" t="s">
        <v>572</v>
      </c>
      <c r="N57" s="81" t="s">
        <v>573</v>
      </c>
      <c r="O57" s="82" t="s">
        <v>574</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NjBFemR6Jp1YeuwkGr+0OyLprSLkqFggZazowIeek0RzezdRvc6W2xqjg7DZgEXDUfKsvSzjpuw4an0c+Ao0NQ==" saltValue="4QViIrIz6h0mtn0ZUtySC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552</v>
      </c>
      <c r="J40" s="103" t="s">
        <v>553</v>
      </c>
      <c r="K40" s="103" t="s">
        <v>554</v>
      </c>
      <c r="L40" s="103" t="s">
        <v>555</v>
      </c>
      <c r="M40" s="104" t="s">
        <v>556</v>
      </c>
    </row>
    <row r="41" spans="2:13" ht="27.75" customHeight="1" x14ac:dyDescent="0.15">
      <c r="B41" s="1184" t="s">
        <v>32</v>
      </c>
      <c r="C41" s="1185"/>
      <c r="D41" s="105"/>
      <c r="E41" s="1190" t="s">
        <v>33</v>
      </c>
      <c r="F41" s="1190"/>
      <c r="G41" s="1190"/>
      <c r="H41" s="1191"/>
      <c r="I41" s="355">
        <v>5804</v>
      </c>
      <c r="J41" s="356">
        <v>5806</v>
      </c>
      <c r="K41" s="356">
        <v>6032</v>
      </c>
      <c r="L41" s="356">
        <v>5755</v>
      </c>
      <c r="M41" s="357">
        <v>5407</v>
      </c>
    </row>
    <row r="42" spans="2:13" ht="27.75" customHeight="1" x14ac:dyDescent="0.15">
      <c r="B42" s="1186"/>
      <c r="C42" s="1187"/>
      <c r="D42" s="106"/>
      <c r="E42" s="1192" t="s">
        <v>34</v>
      </c>
      <c r="F42" s="1192"/>
      <c r="G42" s="1192"/>
      <c r="H42" s="1193"/>
      <c r="I42" s="358" t="s">
        <v>510</v>
      </c>
      <c r="J42" s="359" t="s">
        <v>510</v>
      </c>
      <c r="K42" s="359" t="s">
        <v>510</v>
      </c>
      <c r="L42" s="359" t="s">
        <v>510</v>
      </c>
      <c r="M42" s="360" t="s">
        <v>510</v>
      </c>
    </row>
    <row r="43" spans="2:13" ht="27.75" customHeight="1" x14ac:dyDescent="0.15">
      <c r="B43" s="1186"/>
      <c r="C43" s="1187"/>
      <c r="D43" s="106"/>
      <c r="E43" s="1192" t="s">
        <v>35</v>
      </c>
      <c r="F43" s="1192"/>
      <c r="G43" s="1192"/>
      <c r="H43" s="1193"/>
      <c r="I43" s="358">
        <v>1312</v>
      </c>
      <c r="J43" s="359">
        <v>1211</v>
      </c>
      <c r="K43" s="359">
        <v>1091</v>
      </c>
      <c r="L43" s="359">
        <v>1012</v>
      </c>
      <c r="M43" s="360">
        <v>938</v>
      </c>
    </row>
    <row r="44" spans="2:13" ht="27.75" customHeight="1" x14ac:dyDescent="0.15">
      <c r="B44" s="1186"/>
      <c r="C44" s="1187"/>
      <c r="D44" s="106"/>
      <c r="E44" s="1192" t="s">
        <v>36</v>
      </c>
      <c r="F44" s="1192"/>
      <c r="G44" s="1192"/>
      <c r="H44" s="1193"/>
      <c r="I44" s="358">
        <v>33</v>
      </c>
      <c r="J44" s="359">
        <v>25</v>
      </c>
      <c r="K44" s="359">
        <v>17</v>
      </c>
      <c r="L44" s="359">
        <v>11</v>
      </c>
      <c r="M44" s="360">
        <v>6</v>
      </c>
    </row>
    <row r="45" spans="2:13" ht="27.75" customHeight="1" x14ac:dyDescent="0.15">
      <c r="B45" s="1186"/>
      <c r="C45" s="1187"/>
      <c r="D45" s="106"/>
      <c r="E45" s="1192" t="s">
        <v>37</v>
      </c>
      <c r="F45" s="1192"/>
      <c r="G45" s="1192"/>
      <c r="H45" s="1193"/>
      <c r="I45" s="358">
        <v>334</v>
      </c>
      <c r="J45" s="359">
        <v>289</v>
      </c>
      <c r="K45" s="359">
        <v>237</v>
      </c>
      <c r="L45" s="359">
        <v>220</v>
      </c>
      <c r="M45" s="360">
        <v>221</v>
      </c>
    </row>
    <row r="46" spans="2:13" ht="27.75" customHeight="1" x14ac:dyDescent="0.15">
      <c r="B46" s="1186"/>
      <c r="C46" s="1187"/>
      <c r="D46" s="107"/>
      <c r="E46" s="1192" t="s">
        <v>38</v>
      </c>
      <c r="F46" s="1192"/>
      <c r="G46" s="1192"/>
      <c r="H46" s="1193"/>
      <c r="I46" s="358" t="s">
        <v>510</v>
      </c>
      <c r="J46" s="359" t="s">
        <v>510</v>
      </c>
      <c r="K46" s="359" t="s">
        <v>510</v>
      </c>
      <c r="L46" s="359" t="s">
        <v>510</v>
      </c>
      <c r="M46" s="360" t="s">
        <v>510</v>
      </c>
    </row>
    <row r="47" spans="2:13" ht="27.75" customHeight="1" x14ac:dyDescent="0.15">
      <c r="B47" s="1186"/>
      <c r="C47" s="1187"/>
      <c r="D47" s="108"/>
      <c r="E47" s="1194" t="s">
        <v>39</v>
      </c>
      <c r="F47" s="1195"/>
      <c r="G47" s="1195"/>
      <c r="H47" s="1196"/>
      <c r="I47" s="358" t="s">
        <v>510</v>
      </c>
      <c r="J47" s="359" t="s">
        <v>510</v>
      </c>
      <c r="K47" s="359" t="s">
        <v>510</v>
      </c>
      <c r="L47" s="359" t="s">
        <v>510</v>
      </c>
      <c r="M47" s="360" t="s">
        <v>510</v>
      </c>
    </row>
    <row r="48" spans="2:13" ht="27.75" customHeight="1" x14ac:dyDescent="0.15">
      <c r="B48" s="1186"/>
      <c r="C48" s="1187"/>
      <c r="D48" s="106"/>
      <c r="E48" s="1192" t="s">
        <v>40</v>
      </c>
      <c r="F48" s="1192"/>
      <c r="G48" s="1192"/>
      <c r="H48" s="1193"/>
      <c r="I48" s="358" t="s">
        <v>510</v>
      </c>
      <c r="J48" s="359" t="s">
        <v>510</v>
      </c>
      <c r="K48" s="359" t="s">
        <v>510</v>
      </c>
      <c r="L48" s="359" t="s">
        <v>510</v>
      </c>
      <c r="M48" s="360" t="s">
        <v>510</v>
      </c>
    </row>
    <row r="49" spans="2:13" ht="27.75" customHeight="1" x14ac:dyDescent="0.15">
      <c r="B49" s="1188"/>
      <c r="C49" s="1189"/>
      <c r="D49" s="106"/>
      <c r="E49" s="1192" t="s">
        <v>41</v>
      </c>
      <c r="F49" s="1192"/>
      <c r="G49" s="1192"/>
      <c r="H49" s="1193"/>
      <c r="I49" s="358" t="s">
        <v>510</v>
      </c>
      <c r="J49" s="359" t="s">
        <v>510</v>
      </c>
      <c r="K49" s="359" t="s">
        <v>510</v>
      </c>
      <c r="L49" s="359" t="s">
        <v>510</v>
      </c>
      <c r="M49" s="360" t="s">
        <v>510</v>
      </c>
    </row>
    <row r="50" spans="2:13" ht="27.75" customHeight="1" x14ac:dyDescent="0.15">
      <c r="B50" s="1197" t="s">
        <v>42</v>
      </c>
      <c r="C50" s="1198"/>
      <c r="D50" s="109"/>
      <c r="E50" s="1192" t="s">
        <v>43</v>
      </c>
      <c r="F50" s="1192"/>
      <c r="G50" s="1192"/>
      <c r="H50" s="1193"/>
      <c r="I50" s="358">
        <v>1770</v>
      </c>
      <c r="J50" s="359">
        <v>1756</v>
      </c>
      <c r="K50" s="359">
        <v>1797</v>
      </c>
      <c r="L50" s="359">
        <v>2089</v>
      </c>
      <c r="M50" s="360">
        <v>2390</v>
      </c>
    </row>
    <row r="51" spans="2:13" ht="27.75" customHeight="1" x14ac:dyDescent="0.15">
      <c r="B51" s="1186"/>
      <c r="C51" s="1187"/>
      <c r="D51" s="106"/>
      <c r="E51" s="1192" t="s">
        <v>44</v>
      </c>
      <c r="F51" s="1192"/>
      <c r="G51" s="1192"/>
      <c r="H51" s="1193"/>
      <c r="I51" s="358">
        <v>469</v>
      </c>
      <c r="J51" s="359">
        <v>430</v>
      </c>
      <c r="K51" s="359">
        <v>398</v>
      </c>
      <c r="L51" s="359">
        <v>360</v>
      </c>
      <c r="M51" s="360">
        <v>320</v>
      </c>
    </row>
    <row r="52" spans="2:13" ht="27.75" customHeight="1" x14ac:dyDescent="0.15">
      <c r="B52" s="1188"/>
      <c r="C52" s="1189"/>
      <c r="D52" s="106"/>
      <c r="E52" s="1192" t="s">
        <v>45</v>
      </c>
      <c r="F52" s="1192"/>
      <c r="G52" s="1192"/>
      <c r="H52" s="1193"/>
      <c r="I52" s="358">
        <v>5031</v>
      </c>
      <c r="J52" s="359">
        <v>4979</v>
      </c>
      <c r="K52" s="359">
        <v>4983</v>
      </c>
      <c r="L52" s="359">
        <v>4841</v>
      </c>
      <c r="M52" s="360">
        <v>4584</v>
      </c>
    </row>
    <row r="53" spans="2:13" ht="27.75" customHeight="1" thickBot="1" x14ac:dyDescent="0.2">
      <c r="B53" s="1199" t="s">
        <v>46</v>
      </c>
      <c r="C53" s="1200"/>
      <c r="D53" s="110"/>
      <c r="E53" s="1201" t="s">
        <v>47</v>
      </c>
      <c r="F53" s="1201"/>
      <c r="G53" s="1201"/>
      <c r="H53" s="1202"/>
      <c r="I53" s="361">
        <v>214</v>
      </c>
      <c r="J53" s="362">
        <v>165</v>
      </c>
      <c r="K53" s="362">
        <v>198</v>
      </c>
      <c r="L53" s="362">
        <v>-292</v>
      </c>
      <c r="M53" s="363">
        <v>-722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Roeeumbh+tMsrYGueD40qyYw1JT1kT7R9kRs4iEWP82MA3mEDndvORJ9zqQWMwOelzzIa8lRK5lK5mwIcsb9Qw==" saltValue="im8fjF4/ZZXyydgsN3mus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554</v>
      </c>
      <c r="G54" s="119" t="s">
        <v>555</v>
      </c>
      <c r="H54" s="120" t="s">
        <v>556</v>
      </c>
    </row>
    <row r="55" spans="2:8" ht="52.5" customHeight="1" x14ac:dyDescent="0.15">
      <c r="B55" s="121"/>
      <c r="C55" s="1211" t="s">
        <v>50</v>
      </c>
      <c r="D55" s="1211"/>
      <c r="E55" s="1212"/>
      <c r="F55" s="122">
        <v>551</v>
      </c>
      <c r="G55" s="122">
        <v>658</v>
      </c>
      <c r="H55" s="123">
        <v>864</v>
      </c>
    </row>
    <row r="56" spans="2:8" ht="52.5" customHeight="1" x14ac:dyDescent="0.15">
      <c r="B56" s="124"/>
      <c r="C56" s="1213" t="s">
        <v>51</v>
      </c>
      <c r="D56" s="1213"/>
      <c r="E56" s="1214"/>
      <c r="F56" s="125">
        <v>280</v>
      </c>
      <c r="G56" s="125">
        <v>280</v>
      </c>
      <c r="H56" s="126">
        <v>275</v>
      </c>
    </row>
    <row r="57" spans="2:8" ht="53.25" customHeight="1" x14ac:dyDescent="0.15">
      <c r="B57" s="124"/>
      <c r="C57" s="1215" t="s">
        <v>52</v>
      </c>
      <c r="D57" s="1215"/>
      <c r="E57" s="1216"/>
      <c r="F57" s="127">
        <v>966</v>
      </c>
      <c r="G57" s="127">
        <v>1151</v>
      </c>
      <c r="H57" s="128">
        <v>1251</v>
      </c>
    </row>
    <row r="58" spans="2:8" ht="45.75" customHeight="1" x14ac:dyDescent="0.15">
      <c r="B58" s="129"/>
      <c r="C58" s="1203" t="s">
        <v>583</v>
      </c>
      <c r="D58" s="1204"/>
      <c r="E58" s="1205"/>
      <c r="F58" s="130">
        <v>618</v>
      </c>
      <c r="G58" s="130">
        <v>795</v>
      </c>
      <c r="H58" s="131">
        <v>880</v>
      </c>
    </row>
    <row r="59" spans="2:8" ht="45.75" customHeight="1" x14ac:dyDescent="0.15">
      <c r="B59" s="129"/>
      <c r="C59" s="1203" t="s">
        <v>584</v>
      </c>
      <c r="D59" s="1204"/>
      <c r="E59" s="1205"/>
      <c r="F59" s="130">
        <v>340</v>
      </c>
      <c r="G59" s="130">
        <v>346</v>
      </c>
      <c r="H59" s="131">
        <v>352</v>
      </c>
    </row>
    <row r="60" spans="2:8" ht="45.75" customHeight="1" x14ac:dyDescent="0.15">
      <c r="B60" s="129"/>
      <c r="C60" s="1203" t="s">
        <v>585</v>
      </c>
      <c r="D60" s="1204"/>
      <c r="E60" s="1205"/>
      <c r="F60" s="130">
        <v>8</v>
      </c>
      <c r="G60" s="130">
        <v>10</v>
      </c>
      <c r="H60" s="131">
        <v>0</v>
      </c>
    </row>
    <row r="61" spans="2:8" ht="45.75" customHeight="1" x14ac:dyDescent="0.15">
      <c r="B61" s="129"/>
      <c r="C61" s="1203" t="s">
        <v>586</v>
      </c>
      <c r="D61" s="1204"/>
      <c r="E61" s="1205"/>
      <c r="F61" s="130">
        <v>0</v>
      </c>
      <c r="G61" s="130">
        <v>0</v>
      </c>
      <c r="H61" s="131">
        <v>19</v>
      </c>
    </row>
    <row r="62" spans="2:8" ht="45.75" customHeight="1" thickBot="1" x14ac:dyDescent="0.2">
      <c r="B62" s="132"/>
      <c r="C62" s="1206"/>
      <c r="D62" s="1207"/>
      <c r="E62" s="1208"/>
      <c r="F62" s="133"/>
      <c r="G62" s="133"/>
      <c r="H62" s="134"/>
    </row>
    <row r="63" spans="2:8" ht="52.5" customHeight="1" thickBot="1" x14ac:dyDescent="0.2">
      <c r="B63" s="135"/>
      <c r="C63" s="1209" t="s">
        <v>53</v>
      </c>
      <c r="D63" s="1209"/>
      <c r="E63" s="1210"/>
      <c r="F63" s="136">
        <v>1797</v>
      </c>
      <c r="G63" s="136">
        <v>2089</v>
      </c>
      <c r="H63" s="137">
        <v>2390</v>
      </c>
    </row>
    <row r="64" spans="2:8" x14ac:dyDescent="0.15"/>
  </sheetData>
  <sheetProtection algorithmName="SHA-512" hashValue="dpXDnVXDptVxcwmFidBr/UxPAJFGobnxBlwnRiH0AXq5D7GnCqEWu6hk30r/a1xBm+L27OFbcEF9ewsII5+aXA==" saltValue="+RNPFEaguVklCHlmJqcA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549</v>
      </c>
      <c r="G2" s="151"/>
      <c r="H2" s="152"/>
    </row>
    <row r="3" spans="1:8" x14ac:dyDescent="0.15">
      <c r="A3" s="148" t="s">
        <v>542</v>
      </c>
      <c r="B3" s="153"/>
      <c r="C3" s="154"/>
      <c r="D3" s="155">
        <v>59827</v>
      </c>
      <c r="E3" s="156"/>
      <c r="F3" s="157">
        <v>167497</v>
      </c>
      <c r="G3" s="158"/>
      <c r="H3" s="159"/>
    </row>
    <row r="4" spans="1:8" x14ac:dyDescent="0.15">
      <c r="A4" s="160"/>
      <c r="B4" s="161"/>
      <c r="C4" s="162"/>
      <c r="D4" s="163">
        <v>33657</v>
      </c>
      <c r="E4" s="164"/>
      <c r="F4" s="165">
        <v>82571</v>
      </c>
      <c r="G4" s="166"/>
      <c r="H4" s="167"/>
    </row>
    <row r="5" spans="1:8" x14ac:dyDescent="0.15">
      <c r="A5" s="148" t="s">
        <v>544</v>
      </c>
      <c r="B5" s="153"/>
      <c r="C5" s="154"/>
      <c r="D5" s="155">
        <v>236081</v>
      </c>
      <c r="E5" s="156"/>
      <c r="F5" s="157">
        <v>190274</v>
      </c>
      <c r="G5" s="158"/>
      <c r="H5" s="159"/>
    </row>
    <row r="6" spans="1:8" x14ac:dyDescent="0.15">
      <c r="A6" s="160"/>
      <c r="B6" s="161"/>
      <c r="C6" s="162"/>
      <c r="D6" s="163">
        <v>78598</v>
      </c>
      <c r="E6" s="164"/>
      <c r="F6" s="165">
        <v>88584</v>
      </c>
      <c r="G6" s="166"/>
      <c r="H6" s="167"/>
    </row>
    <row r="7" spans="1:8" x14ac:dyDescent="0.15">
      <c r="A7" s="148" t="s">
        <v>545</v>
      </c>
      <c r="B7" s="153"/>
      <c r="C7" s="154"/>
      <c r="D7" s="155">
        <v>282741</v>
      </c>
      <c r="E7" s="156"/>
      <c r="F7" s="157">
        <v>200194</v>
      </c>
      <c r="G7" s="158"/>
      <c r="H7" s="159"/>
    </row>
    <row r="8" spans="1:8" x14ac:dyDescent="0.15">
      <c r="A8" s="160"/>
      <c r="B8" s="161"/>
      <c r="C8" s="162"/>
      <c r="D8" s="163">
        <v>148618</v>
      </c>
      <c r="E8" s="164"/>
      <c r="F8" s="165">
        <v>106422</v>
      </c>
      <c r="G8" s="166"/>
      <c r="H8" s="167"/>
    </row>
    <row r="9" spans="1:8" x14ac:dyDescent="0.15">
      <c r="A9" s="148" t="s">
        <v>546</v>
      </c>
      <c r="B9" s="153"/>
      <c r="C9" s="154"/>
      <c r="D9" s="155">
        <v>104394</v>
      </c>
      <c r="E9" s="156"/>
      <c r="F9" s="157">
        <v>196914</v>
      </c>
      <c r="G9" s="158"/>
      <c r="H9" s="159"/>
    </row>
    <row r="10" spans="1:8" x14ac:dyDescent="0.15">
      <c r="A10" s="160"/>
      <c r="B10" s="161"/>
      <c r="C10" s="162"/>
      <c r="D10" s="163">
        <v>59028</v>
      </c>
      <c r="E10" s="164"/>
      <c r="F10" s="165">
        <v>98966</v>
      </c>
      <c r="G10" s="166"/>
      <c r="H10" s="167"/>
    </row>
    <row r="11" spans="1:8" x14ac:dyDescent="0.15">
      <c r="A11" s="148" t="s">
        <v>547</v>
      </c>
      <c r="B11" s="153"/>
      <c r="C11" s="154"/>
      <c r="D11" s="155">
        <v>413613</v>
      </c>
      <c r="E11" s="156"/>
      <c r="F11" s="157">
        <v>204757</v>
      </c>
      <c r="G11" s="158"/>
      <c r="H11" s="159"/>
    </row>
    <row r="12" spans="1:8" x14ac:dyDescent="0.15">
      <c r="A12" s="160"/>
      <c r="B12" s="161"/>
      <c r="C12" s="168"/>
      <c r="D12" s="163">
        <v>37855</v>
      </c>
      <c r="E12" s="164"/>
      <c r="F12" s="165">
        <v>106071</v>
      </c>
      <c r="G12" s="166"/>
      <c r="H12" s="167"/>
    </row>
    <row r="13" spans="1:8" x14ac:dyDescent="0.15">
      <c r="A13" s="148"/>
      <c r="B13" s="153"/>
      <c r="C13" s="169"/>
      <c r="D13" s="170">
        <v>219331</v>
      </c>
      <c r="E13" s="171"/>
      <c r="F13" s="172">
        <v>191927</v>
      </c>
      <c r="G13" s="173"/>
      <c r="H13" s="159"/>
    </row>
    <row r="14" spans="1:8" x14ac:dyDescent="0.15">
      <c r="A14" s="160"/>
      <c r="B14" s="161"/>
      <c r="C14" s="162"/>
      <c r="D14" s="163">
        <v>71551</v>
      </c>
      <c r="E14" s="164"/>
      <c r="F14" s="165">
        <v>96523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2.39</v>
      </c>
      <c r="C19" s="174">
        <f>ROUND(VALUE(SUBSTITUTE(実質収支比率等に係る経年分析!G$48,"▲","-")),2)</f>
        <v>2.7</v>
      </c>
      <c r="D19" s="174">
        <f>ROUND(VALUE(SUBSTITUTE(実質収支比率等に係る経年分析!H$48,"▲","-")),2)</f>
        <v>2.52</v>
      </c>
      <c r="E19" s="174">
        <f>ROUND(VALUE(SUBSTITUTE(実質収支比率等に係る経年分析!I$48,"▲","-")),2)</f>
        <v>3.23</v>
      </c>
      <c r="F19" s="174">
        <f>ROUND(VALUE(SUBSTITUTE(実質収支比率等に係る経年分析!J$48,"▲","-")),2)</f>
        <v>2.88</v>
      </c>
    </row>
    <row r="20" spans="1:11" x14ac:dyDescent="0.15">
      <c r="A20" s="174" t="s">
        <v>57</v>
      </c>
      <c r="B20" s="174">
        <f>ROUND(VALUE(SUBSTITUTE(実質収支比率等に係る経年分析!F$47,"▲","-")),2)</f>
        <v>18.899999999999999</v>
      </c>
      <c r="C20" s="174">
        <f>ROUND(VALUE(SUBSTITUTE(実質収支比率等に係る経年分析!G$47,"▲","-")),2)</f>
        <v>16.11</v>
      </c>
      <c r="D20" s="174">
        <f>ROUND(VALUE(SUBSTITUTE(実質収支比率等に係る経年分析!H$47,"▲","-")),2)</f>
        <v>15.94</v>
      </c>
      <c r="E20" s="174">
        <f>ROUND(VALUE(SUBSTITUTE(実質収支比率等に係る経年分析!I$47,"▲","-")),2)</f>
        <v>17.7</v>
      </c>
      <c r="F20" s="174">
        <f>ROUND(VALUE(SUBSTITUTE(実質収支比率等に係る経年分析!J$47,"▲","-")),2)</f>
        <v>24.02</v>
      </c>
    </row>
    <row r="21" spans="1:11" x14ac:dyDescent="0.15">
      <c r="A21" s="174" t="s">
        <v>58</v>
      </c>
      <c r="B21" s="174">
        <f>IF(ISNUMBER(VALUE(SUBSTITUTE(実質収支比率等に係る経年分析!F$49,"▲","-"))),ROUND(VALUE(SUBSTITUTE(実質収支比率等に係る経年分析!F$49,"▲","-")),2),NA())</f>
        <v>-10.88</v>
      </c>
      <c r="C21" s="174">
        <f>IF(ISNUMBER(VALUE(SUBSTITUTE(実質収支比率等に係る経年分析!G$49,"▲","-"))),ROUND(VALUE(SUBSTITUTE(実質収支比率等に係る経年分析!G$49,"▲","-")),2),NA())</f>
        <v>-2.4</v>
      </c>
      <c r="D21" s="174">
        <f>IF(ISNUMBER(VALUE(SUBSTITUTE(実質収支比率等に係る経年分析!H$49,"▲","-"))),ROUND(VALUE(SUBSTITUTE(実質収支比率等に係る経年分析!H$49,"▲","-")),2),NA())</f>
        <v>-0.01</v>
      </c>
      <c r="E21" s="174">
        <f>IF(ISNUMBER(VALUE(SUBSTITUTE(実質収支比率等に係る経年分析!I$49,"▲","-"))),ROUND(VALUE(SUBSTITUTE(実質収支比率等に係る経年分析!I$49,"▲","-")),2),NA())</f>
        <v>3.75</v>
      </c>
      <c r="F21" s="174">
        <f>IF(ISNUMBER(VALUE(SUBSTITUTE(実質収支比率等に係る経年分析!J$49,"▲","-"))),ROUND(VALUE(SUBSTITUTE(実質収支比率等に係る経年分析!J$49,"▲","-")),2),NA())</f>
        <v>5.28</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0.03</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0.03</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0.32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0.09</v>
      </c>
    </row>
    <row r="33" spans="1:16" x14ac:dyDescent="0.15">
      <c r="A33" s="175" t="str">
        <f>IF(連結実質赤字比率に係る赤字・黒字の構成分析!C$37="",NA(),連結実質赤字比率に係る赤字・黒字の構成分析!C$37)</f>
        <v>国民健康保険特別会計事業勘定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0.99</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0.16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0.09</v>
      </c>
    </row>
    <row r="34" spans="1:16" x14ac:dyDescent="0.15">
      <c r="A34" s="175" t="str">
        <f>IF(連結実質赤字比率に係る赤字・黒字の構成分析!C$36="",NA(),連結実質赤字比率に係る赤字・黒字の構成分析!C$36)</f>
        <v>介護サービス特別会計事業勘定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0.15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0.16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0.15</v>
      </c>
    </row>
    <row r="35" spans="1:16" x14ac:dyDescent="0.15">
      <c r="A35" s="175" t="str">
        <f>IF(連結実質赤字比率に係る赤字・黒字の構成分析!C$35="",NA(),連結実質赤字比率に係る赤字・黒字の構成分析!C$35)</f>
        <v>国民健康保険診療所事業特別会計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0.27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0.78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1.08</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2.69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2.5099999999999998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3.22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2.87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732</v>
      </c>
      <c r="E42" s="176"/>
      <c r="F42" s="176"/>
      <c r="G42" s="176">
        <f>'実質公債費比率（分子）の構造'!L$52</f>
        <v>698</v>
      </c>
      <c r="H42" s="176"/>
      <c r="I42" s="176"/>
      <c r="J42" s="176">
        <f>'実質公債費比率（分子）の構造'!M$52</f>
        <v>677</v>
      </c>
      <c r="K42" s="176"/>
      <c r="L42" s="176"/>
      <c r="M42" s="176">
        <f>'実質公債費比率（分子）の構造'!N$52</f>
        <v>663</v>
      </c>
      <c r="N42" s="176"/>
      <c r="O42" s="176"/>
      <c r="P42" s="176">
        <f>'実質公債費比率（分子）の構造'!O$52</f>
        <v>615</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v>
      </c>
      <c r="C44" s="176"/>
      <c r="D44" s="176"/>
      <c r="E44" s="176">
        <f>'実質公債費比率（分子）の構造'!L$50</f>
        <v>1</v>
      </c>
      <c r="F44" s="176"/>
      <c r="G44" s="176"/>
      <c r="H44" s="176">
        <f>'実質公債費比率（分子）の構造'!M$50</f>
        <v>1</v>
      </c>
      <c r="I44" s="176"/>
      <c r="J44" s="176"/>
      <c r="K44" s="176">
        <f>'実質公債費比率（分子）の構造'!N$50</f>
        <v>1</v>
      </c>
      <c r="L44" s="176"/>
      <c r="M44" s="176"/>
      <c r="N44" s="176">
        <f>'実質公債費比率（分子）の構造'!O$50</f>
        <v>1</v>
      </c>
      <c r="O44" s="176"/>
      <c r="P44" s="176"/>
    </row>
    <row r="45" spans="1:16" x14ac:dyDescent="0.15">
      <c r="A45" s="176" t="s">
        <v>68</v>
      </c>
      <c r="B45" s="176">
        <f>'実質公債費比率（分子）の構造'!K$49</f>
        <v>10</v>
      </c>
      <c r="C45" s="176"/>
      <c r="D45" s="176"/>
      <c r="E45" s="176">
        <f>'実質公債費比率（分子）の構造'!L$49</f>
        <v>10</v>
      </c>
      <c r="F45" s="176"/>
      <c r="G45" s="176"/>
      <c r="H45" s="176">
        <f>'実質公債費比率（分子）の構造'!M$49</f>
        <v>8</v>
      </c>
      <c r="I45" s="176"/>
      <c r="J45" s="176"/>
      <c r="K45" s="176">
        <f>'実質公債費比率（分子）の構造'!N$49</f>
        <v>6</v>
      </c>
      <c r="L45" s="176"/>
      <c r="M45" s="176"/>
      <c r="N45" s="176">
        <f>'実質公債費比率（分子）の構造'!O$49</f>
        <v>5</v>
      </c>
      <c r="O45" s="176"/>
      <c r="P45" s="176"/>
    </row>
    <row r="46" spans="1:16" x14ac:dyDescent="0.15">
      <c r="A46" s="176" t="s">
        <v>69</v>
      </c>
      <c r="B46" s="176">
        <f>'実質公債費比率（分子）の構造'!K$48</f>
        <v>135</v>
      </c>
      <c r="C46" s="176"/>
      <c r="D46" s="176"/>
      <c r="E46" s="176">
        <f>'実質公債費比率（分子）の構造'!L$48</f>
        <v>129</v>
      </c>
      <c r="F46" s="176"/>
      <c r="G46" s="176"/>
      <c r="H46" s="176">
        <f>'実質公債費比率（分子）の構造'!M$48</f>
        <v>123</v>
      </c>
      <c r="I46" s="176"/>
      <c r="J46" s="176"/>
      <c r="K46" s="176">
        <f>'実質公債費比率（分子）の構造'!N$48</f>
        <v>133</v>
      </c>
      <c r="L46" s="176"/>
      <c r="M46" s="176"/>
      <c r="N46" s="176">
        <f>'実質公債費比率（分子）の構造'!O$48</f>
        <v>133</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785</v>
      </c>
      <c r="C49" s="176"/>
      <c r="D49" s="176"/>
      <c r="E49" s="176">
        <f>'実質公債費比率（分子）の構造'!L$45</f>
        <v>771</v>
      </c>
      <c r="F49" s="176"/>
      <c r="G49" s="176"/>
      <c r="H49" s="176">
        <f>'実質公債費比率（分子）の構造'!M$45</f>
        <v>760</v>
      </c>
      <c r="I49" s="176"/>
      <c r="J49" s="176"/>
      <c r="K49" s="176">
        <f>'実質公債費比率（分子）の構造'!N$45</f>
        <v>768</v>
      </c>
      <c r="L49" s="176"/>
      <c r="M49" s="176"/>
      <c r="N49" s="176">
        <f>'実質公債費比率（分子）の構造'!O$45</f>
        <v>740</v>
      </c>
      <c r="O49" s="176"/>
      <c r="P49" s="176"/>
    </row>
    <row r="50" spans="1:16" x14ac:dyDescent="0.15">
      <c r="A50" s="176" t="s">
        <v>73</v>
      </c>
      <c r="B50" s="176" t="e">
        <f>NA()</f>
        <v>#N/A</v>
      </c>
      <c r="C50" s="176">
        <f>IF(ISNUMBER('実質公債費比率（分子）の構造'!K$53),'実質公債費比率（分子）の構造'!K$53,NA())</f>
        <v>199</v>
      </c>
      <c r="D50" s="176" t="e">
        <f>NA()</f>
        <v>#N/A</v>
      </c>
      <c r="E50" s="176" t="e">
        <f>NA()</f>
        <v>#N/A</v>
      </c>
      <c r="F50" s="176">
        <f>IF(ISNUMBER('実質公債費比率（分子）の構造'!L$53),'実質公債費比率（分子）の構造'!L$53,NA())</f>
        <v>213</v>
      </c>
      <c r="G50" s="176" t="e">
        <f>NA()</f>
        <v>#N/A</v>
      </c>
      <c r="H50" s="176" t="e">
        <f>NA()</f>
        <v>#N/A</v>
      </c>
      <c r="I50" s="176">
        <f>IF(ISNUMBER('実質公債費比率（分子）の構造'!M$53),'実質公債費比率（分子）の構造'!M$53,NA())</f>
        <v>215</v>
      </c>
      <c r="J50" s="176" t="e">
        <f>NA()</f>
        <v>#N/A</v>
      </c>
      <c r="K50" s="176" t="e">
        <f>NA()</f>
        <v>#N/A</v>
      </c>
      <c r="L50" s="176">
        <f>IF(ISNUMBER('実質公債費比率（分子）の構造'!N$53),'実質公債費比率（分子）の構造'!N$53,NA())</f>
        <v>245</v>
      </c>
      <c r="M50" s="176" t="e">
        <f>NA()</f>
        <v>#N/A</v>
      </c>
      <c r="N50" s="176" t="e">
        <f>NA()</f>
        <v>#N/A</v>
      </c>
      <c r="O50" s="176">
        <f>IF(ISNUMBER('実質公債費比率（分子）の構造'!O$53),'実質公債費比率（分子）の構造'!O$53,NA())</f>
        <v>264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5031</v>
      </c>
      <c r="E56" s="175"/>
      <c r="F56" s="175"/>
      <c r="G56" s="175">
        <f>'将来負担比率（分子）の構造'!J$52</f>
        <v>4979</v>
      </c>
      <c r="H56" s="175"/>
      <c r="I56" s="175"/>
      <c r="J56" s="175">
        <f>'将来負担比率（分子）の構造'!K$52</f>
        <v>4983</v>
      </c>
      <c r="K56" s="175"/>
      <c r="L56" s="175"/>
      <c r="M56" s="175">
        <f>'将来負担比率（分子）の構造'!L$52</f>
        <v>4841</v>
      </c>
      <c r="N56" s="175"/>
      <c r="O56" s="175"/>
      <c r="P56" s="175">
        <f>'将来負担比率（分子）の構造'!M$52</f>
        <v>4584</v>
      </c>
    </row>
    <row r="57" spans="1:16" x14ac:dyDescent="0.15">
      <c r="A57" s="175" t="s">
        <v>44</v>
      </c>
      <c r="B57" s="175"/>
      <c r="C57" s="175"/>
      <c r="D57" s="175">
        <f>'将来負担比率（分子）の構造'!I$51</f>
        <v>469</v>
      </c>
      <c r="E57" s="175"/>
      <c r="F57" s="175"/>
      <c r="G57" s="175">
        <f>'将来負担比率（分子）の構造'!J$51</f>
        <v>430</v>
      </c>
      <c r="H57" s="175"/>
      <c r="I57" s="175"/>
      <c r="J57" s="175">
        <f>'将来負担比率（分子）の構造'!K$51</f>
        <v>398</v>
      </c>
      <c r="K57" s="175"/>
      <c r="L57" s="175"/>
      <c r="M57" s="175">
        <f>'将来負担比率（分子）の構造'!L$51</f>
        <v>360</v>
      </c>
      <c r="N57" s="175"/>
      <c r="O57" s="175"/>
      <c r="P57" s="175">
        <f>'将来負担比率（分子）の構造'!M$51</f>
        <v>320</v>
      </c>
    </row>
    <row r="58" spans="1:16" x14ac:dyDescent="0.15">
      <c r="A58" s="175" t="s">
        <v>43</v>
      </c>
      <c r="B58" s="175"/>
      <c r="C58" s="175"/>
      <c r="D58" s="175">
        <f>'将来負担比率（分子）の構造'!I$50</f>
        <v>1770</v>
      </c>
      <c r="E58" s="175"/>
      <c r="F58" s="175"/>
      <c r="G58" s="175">
        <f>'将来負担比率（分子）の構造'!J$50</f>
        <v>1756</v>
      </c>
      <c r="H58" s="175"/>
      <c r="I58" s="175"/>
      <c r="J58" s="175">
        <f>'将来負担比率（分子）の構造'!K$50</f>
        <v>1797</v>
      </c>
      <c r="K58" s="175"/>
      <c r="L58" s="175"/>
      <c r="M58" s="175">
        <f>'将来負担比率（分子）の構造'!L$50</f>
        <v>2089</v>
      </c>
      <c r="N58" s="175"/>
      <c r="O58" s="175"/>
      <c r="P58" s="175">
        <f>'将来負担比率（分子）の構造'!M$50</f>
        <v>2390</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334</v>
      </c>
      <c r="C62" s="175"/>
      <c r="D62" s="175"/>
      <c r="E62" s="175">
        <f>'将来負担比率（分子）の構造'!J$45</f>
        <v>289</v>
      </c>
      <c r="F62" s="175"/>
      <c r="G62" s="175"/>
      <c r="H62" s="175">
        <f>'将来負担比率（分子）の構造'!K$45</f>
        <v>237</v>
      </c>
      <c r="I62" s="175"/>
      <c r="J62" s="175"/>
      <c r="K62" s="175">
        <f>'将来負担比率（分子）の構造'!L$45</f>
        <v>220</v>
      </c>
      <c r="L62" s="175"/>
      <c r="M62" s="175"/>
      <c r="N62" s="175">
        <f>'将来負担比率（分子）の構造'!M$45</f>
        <v>221</v>
      </c>
      <c r="O62" s="175"/>
      <c r="P62" s="175"/>
    </row>
    <row r="63" spans="1:16" x14ac:dyDescent="0.15">
      <c r="A63" s="175" t="s">
        <v>36</v>
      </c>
      <c r="B63" s="175">
        <f>'将来負担比率（分子）の構造'!I$44</f>
        <v>33</v>
      </c>
      <c r="C63" s="175"/>
      <c r="D63" s="175"/>
      <c r="E63" s="175">
        <f>'将来負担比率（分子）の構造'!J$44</f>
        <v>25</v>
      </c>
      <c r="F63" s="175"/>
      <c r="G63" s="175"/>
      <c r="H63" s="175">
        <f>'将来負担比率（分子）の構造'!K$44</f>
        <v>17</v>
      </c>
      <c r="I63" s="175"/>
      <c r="J63" s="175"/>
      <c r="K63" s="175">
        <f>'将来負担比率（分子）の構造'!L$44</f>
        <v>11</v>
      </c>
      <c r="L63" s="175"/>
      <c r="M63" s="175"/>
      <c r="N63" s="175">
        <f>'将来負担比率（分子）の構造'!M$44</f>
        <v>6</v>
      </c>
      <c r="O63" s="175"/>
      <c r="P63" s="175"/>
    </row>
    <row r="64" spans="1:16" x14ac:dyDescent="0.15">
      <c r="A64" s="175" t="s">
        <v>35</v>
      </c>
      <c r="B64" s="175">
        <f>'将来負担比率（分子）の構造'!I$43</f>
        <v>1312</v>
      </c>
      <c r="C64" s="175"/>
      <c r="D64" s="175"/>
      <c r="E64" s="175">
        <f>'将来負担比率（分子）の構造'!J$43</f>
        <v>1211</v>
      </c>
      <c r="F64" s="175"/>
      <c r="G64" s="175"/>
      <c r="H64" s="175">
        <f>'将来負担比率（分子）の構造'!K$43</f>
        <v>1091</v>
      </c>
      <c r="I64" s="175"/>
      <c r="J64" s="175"/>
      <c r="K64" s="175">
        <f>'将来負担比率（分子）の構造'!L$43</f>
        <v>1012</v>
      </c>
      <c r="L64" s="175"/>
      <c r="M64" s="175"/>
      <c r="N64" s="175">
        <f>'将来負担比率（分子）の構造'!M$43</f>
        <v>938</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5804</v>
      </c>
      <c r="C66" s="175"/>
      <c r="D66" s="175"/>
      <c r="E66" s="175">
        <f>'将来負担比率（分子）の構造'!J$41</f>
        <v>5806</v>
      </c>
      <c r="F66" s="175"/>
      <c r="G66" s="175"/>
      <c r="H66" s="175">
        <f>'将来負担比率（分子）の構造'!K$41</f>
        <v>6032</v>
      </c>
      <c r="I66" s="175"/>
      <c r="J66" s="175"/>
      <c r="K66" s="175">
        <f>'将来負担比率（分子）の構造'!L$41</f>
        <v>5755</v>
      </c>
      <c r="L66" s="175"/>
      <c r="M66" s="175"/>
      <c r="N66" s="175">
        <f>'将来負担比率（分子）の構造'!M$41</f>
        <v>5407</v>
      </c>
      <c r="O66" s="175"/>
      <c r="P66" s="175"/>
    </row>
    <row r="67" spans="1:16" x14ac:dyDescent="0.15">
      <c r="A67" s="175" t="s">
        <v>77</v>
      </c>
      <c r="B67" s="175" t="e">
        <f>NA()</f>
        <v>#N/A</v>
      </c>
      <c r="C67" s="175">
        <f>IF(ISNUMBER('将来負担比率（分子）の構造'!I$53), IF('将来負担比率（分子）の構造'!I$53 &lt; 0, 0, '将来負担比率（分子）の構造'!I$53), NA())</f>
        <v>214</v>
      </c>
      <c r="D67" s="175" t="e">
        <f>NA()</f>
        <v>#N/A</v>
      </c>
      <c r="E67" s="175" t="e">
        <f>NA()</f>
        <v>#N/A</v>
      </c>
      <c r="F67" s="175">
        <f>IF(ISNUMBER('将来負担比率（分子）の構造'!J$53), IF('将来負担比率（分子）の構造'!J$53 &lt; 0, 0, '将来負担比率（分子）の構造'!J$53), NA())</f>
        <v>165</v>
      </c>
      <c r="G67" s="175" t="e">
        <f>NA()</f>
        <v>#N/A</v>
      </c>
      <c r="H67" s="175" t="e">
        <f>NA()</f>
        <v>#N/A</v>
      </c>
      <c r="I67" s="175">
        <f>IF(ISNUMBER('将来負担比率（分子）の構造'!K$53), IF('将来負担比率（分子）の構造'!K$53 &lt; 0, 0, '将来負担比率（分子）の構造'!K$53), NA())</f>
        <v>198</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551</v>
      </c>
      <c r="C72" s="179">
        <f>基金残高に係る経年分析!G55</f>
        <v>658</v>
      </c>
      <c r="D72" s="179">
        <f>基金残高に係る経年分析!H55</f>
        <v>864</v>
      </c>
    </row>
    <row r="73" spans="1:16" x14ac:dyDescent="0.15">
      <c r="A73" s="178" t="s">
        <v>80</v>
      </c>
      <c r="B73" s="179">
        <f>基金残高に係る経年分析!F56</f>
        <v>280</v>
      </c>
      <c r="C73" s="179">
        <f>基金残高に係る経年分析!G56</f>
        <v>280</v>
      </c>
      <c r="D73" s="179">
        <f>基金残高に係る経年分析!H56</f>
        <v>275</v>
      </c>
    </row>
    <row r="74" spans="1:16" x14ac:dyDescent="0.15">
      <c r="A74" s="178" t="s">
        <v>81</v>
      </c>
      <c r="B74" s="179">
        <f>基金残高に係る経年分析!F57</f>
        <v>966</v>
      </c>
      <c r="C74" s="179">
        <f>基金残高に係る経年分析!G57</f>
        <v>1151</v>
      </c>
      <c r="D74" s="179">
        <f>基金残高に係る経年分析!H57</f>
        <v>1251</v>
      </c>
    </row>
  </sheetData>
  <sheetProtection algorithmName="SHA-512" hashValue="zDoXXB3795WF0o3c80H1IRxrZ+HcL4ocf3qDDCVnSpMBWjtU8nqiMTZRDAa1iCkYjbDxRl+oJ1pYtntvx4StcA==" saltValue="3kFKBUvBcIcvauvfGqQ5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221</v>
      </c>
      <c r="DI1" s="603"/>
      <c r="DJ1" s="603"/>
      <c r="DK1" s="603"/>
      <c r="DL1" s="603"/>
      <c r="DM1" s="603"/>
      <c r="DN1" s="604"/>
      <c r="DO1" s="214"/>
      <c r="DP1" s="602" t="s">
        <v>222</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223</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224</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225</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227</v>
      </c>
      <c r="S4" s="606"/>
      <c r="T4" s="606"/>
      <c r="U4" s="606"/>
      <c r="V4" s="606"/>
      <c r="W4" s="606"/>
      <c r="X4" s="606"/>
      <c r="Y4" s="607"/>
      <c r="Z4" s="605" t="s">
        <v>228</v>
      </c>
      <c r="AA4" s="606"/>
      <c r="AB4" s="606"/>
      <c r="AC4" s="607"/>
      <c r="AD4" s="605" t="s">
        <v>229</v>
      </c>
      <c r="AE4" s="606"/>
      <c r="AF4" s="606"/>
      <c r="AG4" s="606"/>
      <c r="AH4" s="606"/>
      <c r="AI4" s="606"/>
      <c r="AJ4" s="606"/>
      <c r="AK4" s="607"/>
      <c r="AL4" s="605" t="s">
        <v>228</v>
      </c>
      <c r="AM4" s="606"/>
      <c r="AN4" s="606"/>
      <c r="AO4" s="607"/>
      <c r="AP4" s="608" t="s">
        <v>230</v>
      </c>
      <c r="AQ4" s="608"/>
      <c r="AR4" s="608"/>
      <c r="AS4" s="608"/>
      <c r="AT4" s="608"/>
      <c r="AU4" s="608"/>
      <c r="AV4" s="608"/>
      <c r="AW4" s="608"/>
      <c r="AX4" s="608"/>
      <c r="AY4" s="608"/>
      <c r="AZ4" s="608"/>
      <c r="BA4" s="608"/>
      <c r="BB4" s="608"/>
      <c r="BC4" s="608"/>
      <c r="BD4" s="608"/>
      <c r="BE4" s="608"/>
      <c r="BF4" s="608"/>
      <c r="BG4" s="608" t="s">
        <v>231</v>
      </c>
      <c r="BH4" s="608"/>
      <c r="BI4" s="608"/>
      <c r="BJ4" s="608"/>
      <c r="BK4" s="608"/>
      <c r="BL4" s="608"/>
      <c r="BM4" s="608"/>
      <c r="BN4" s="608"/>
      <c r="BO4" s="608" t="s">
        <v>228</v>
      </c>
      <c r="BP4" s="608"/>
      <c r="BQ4" s="608"/>
      <c r="BR4" s="608"/>
      <c r="BS4" s="608" t="s">
        <v>232</v>
      </c>
      <c r="BT4" s="608"/>
      <c r="BU4" s="608"/>
      <c r="BV4" s="608"/>
      <c r="BW4" s="608"/>
      <c r="BX4" s="608"/>
      <c r="BY4" s="608"/>
      <c r="BZ4" s="608"/>
      <c r="CA4" s="608"/>
      <c r="CB4" s="608"/>
      <c r="CD4" s="605" t="s">
        <v>233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234</v>
      </c>
      <c r="C5" s="610"/>
      <c r="D5" s="610"/>
      <c r="E5" s="610"/>
      <c r="F5" s="610"/>
      <c r="G5" s="610"/>
      <c r="H5" s="610"/>
      <c r="I5" s="610"/>
      <c r="J5" s="610"/>
      <c r="K5" s="610"/>
      <c r="L5" s="610"/>
      <c r="M5" s="610"/>
      <c r="N5" s="610"/>
      <c r="O5" s="610"/>
      <c r="P5" s="610"/>
      <c r="Q5" s="611"/>
      <c r="R5" s="612">
        <v>728367</v>
      </c>
      <c r="S5" s="613"/>
      <c r="T5" s="613"/>
      <c r="U5" s="613"/>
      <c r="V5" s="613"/>
      <c r="W5" s="613"/>
      <c r="X5" s="613"/>
      <c r="Y5" s="614"/>
      <c r="Z5" s="615">
        <v>9.1</v>
      </c>
      <c r="AA5" s="615"/>
      <c r="AB5" s="615"/>
      <c r="AC5" s="615"/>
      <c r="AD5" s="616">
        <v>728367</v>
      </c>
      <c r="AE5" s="616"/>
      <c r="AF5" s="616"/>
      <c r="AG5" s="616"/>
      <c r="AH5" s="616"/>
      <c r="AI5" s="616"/>
      <c r="AJ5" s="616"/>
      <c r="AK5" s="616"/>
      <c r="AL5" s="617">
        <v>20.2</v>
      </c>
      <c r="AM5" s="618"/>
      <c r="AN5" s="618"/>
      <c r="AO5" s="619"/>
      <c r="AP5" s="609" t="s">
        <v>235</v>
      </c>
      <c r="AQ5" s="610"/>
      <c r="AR5" s="610"/>
      <c r="AS5" s="610"/>
      <c r="AT5" s="610"/>
      <c r="AU5" s="610"/>
      <c r="AV5" s="610"/>
      <c r="AW5" s="610"/>
      <c r="AX5" s="610"/>
      <c r="AY5" s="610"/>
      <c r="AZ5" s="610"/>
      <c r="BA5" s="610"/>
      <c r="BB5" s="610"/>
      <c r="BC5" s="610"/>
      <c r="BD5" s="610"/>
      <c r="BE5" s="610"/>
      <c r="BF5" s="611"/>
      <c r="BG5" s="623">
        <v>717102</v>
      </c>
      <c r="BH5" s="624"/>
      <c r="BI5" s="624"/>
      <c r="BJ5" s="624"/>
      <c r="BK5" s="624"/>
      <c r="BL5" s="624"/>
      <c r="BM5" s="624"/>
      <c r="BN5" s="625"/>
      <c r="BO5" s="626">
        <v>98.5</v>
      </c>
      <c r="BP5" s="626"/>
      <c r="BQ5" s="626"/>
      <c r="BR5" s="626"/>
      <c r="BS5" s="627">
        <v>9345</v>
      </c>
      <c r="BT5" s="627"/>
      <c r="BU5" s="627"/>
      <c r="BV5" s="627"/>
      <c r="BW5" s="627"/>
      <c r="BX5" s="627"/>
      <c r="BY5" s="627"/>
      <c r="BZ5" s="627"/>
      <c r="CA5" s="627"/>
      <c r="CB5" s="631"/>
      <c r="CD5" s="605" t="s">
        <v>230</v>
      </c>
      <c r="CE5" s="606"/>
      <c r="CF5" s="606"/>
      <c r="CG5" s="606"/>
      <c r="CH5" s="606"/>
      <c r="CI5" s="606"/>
      <c r="CJ5" s="606"/>
      <c r="CK5" s="606"/>
      <c r="CL5" s="606"/>
      <c r="CM5" s="606"/>
      <c r="CN5" s="606"/>
      <c r="CO5" s="606"/>
      <c r="CP5" s="606"/>
      <c r="CQ5" s="607"/>
      <c r="CR5" s="605" t="s">
        <v>236</v>
      </c>
      <c r="CS5" s="606"/>
      <c r="CT5" s="606"/>
      <c r="CU5" s="606"/>
      <c r="CV5" s="606"/>
      <c r="CW5" s="606"/>
      <c r="CX5" s="606"/>
      <c r="CY5" s="607"/>
      <c r="CZ5" s="605" t="s">
        <v>228</v>
      </c>
      <c r="DA5" s="606"/>
      <c r="DB5" s="606"/>
      <c r="DC5" s="607"/>
      <c r="DD5" s="605" t="s">
        <v>237</v>
      </c>
      <c r="DE5" s="606"/>
      <c r="DF5" s="606"/>
      <c r="DG5" s="606"/>
      <c r="DH5" s="606"/>
      <c r="DI5" s="606"/>
      <c r="DJ5" s="606"/>
      <c r="DK5" s="606"/>
      <c r="DL5" s="606"/>
      <c r="DM5" s="606"/>
      <c r="DN5" s="606"/>
      <c r="DO5" s="606"/>
      <c r="DP5" s="607"/>
      <c r="DQ5" s="605" t="s">
        <v>238</v>
      </c>
      <c r="DR5" s="606"/>
      <c r="DS5" s="606"/>
      <c r="DT5" s="606"/>
      <c r="DU5" s="606"/>
      <c r="DV5" s="606"/>
      <c r="DW5" s="606"/>
      <c r="DX5" s="606"/>
      <c r="DY5" s="606"/>
      <c r="DZ5" s="606"/>
      <c r="EA5" s="606"/>
      <c r="EB5" s="606"/>
      <c r="EC5" s="607"/>
    </row>
    <row r="6" spans="2:143" ht="11.25" customHeight="1" x14ac:dyDescent="0.15">
      <c r="B6" s="620" t="s">
        <v>239</v>
      </c>
      <c r="C6" s="621"/>
      <c r="D6" s="621"/>
      <c r="E6" s="621"/>
      <c r="F6" s="621"/>
      <c r="G6" s="621"/>
      <c r="H6" s="621"/>
      <c r="I6" s="621"/>
      <c r="J6" s="621"/>
      <c r="K6" s="621"/>
      <c r="L6" s="621"/>
      <c r="M6" s="621"/>
      <c r="N6" s="621"/>
      <c r="O6" s="621"/>
      <c r="P6" s="621"/>
      <c r="Q6" s="622"/>
      <c r="R6" s="623">
        <v>81821</v>
      </c>
      <c r="S6" s="624"/>
      <c r="T6" s="624"/>
      <c r="U6" s="624"/>
      <c r="V6" s="624"/>
      <c r="W6" s="624"/>
      <c r="X6" s="624"/>
      <c r="Y6" s="625"/>
      <c r="Z6" s="626">
        <v>1</v>
      </c>
      <c r="AA6" s="626"/>
      <c r="AB6" s="626"/>
      <c r="AC6" s="626"/>
      <c r="AD6" s="627">
        <v>81821</v>
      </c>
      <c r="AE6" s="627"/>
      <c r="AF6" s="627"/>
      <c r="AG6" s="627"/>
      <c r="AH6" s="627"/>
      <c r="AI6" s="627"/>
      <c r="AJ6" s="627"/>
      <c r="AK6" s="627"/>
      <c r="AL6" s="628">
        <v>2.2999999999999998</v>
      </c>
      <c r="AM6" s="629"/>
      <c r="AN6" s="629"/>
      <c r="AO6" s="630"/>
      <c r="AP6" s="620" t="s">
        <v>240</v>
      </c>
      <c r="AQ6" s="621"/>
      <c r="AR6" s="621"/>
      <c r="AS6" s="621"/>
      <c r="AT6" s="621"/>
      <c r="AU6" s="621"/>
      <c r="AV6" s="621"/>
      <c r="AW6" s="621"/>
      <c r="AX6" s="621"/>
      <c r="AY6" s="621"/>
      <c r="AZ6" s="621"/>
      <c r="BA6" s="621"/>
      <c r="BB6" s="621"/>
      <c r="BC6" s="621"/>
      <c r="BD6" s="621"/>
      <c r="BE6" s="621"/>
      <c r="BF6" s="622"/>
      <c r="BG6" s="623">
        <v>717102</v>
      </c>
      <c r="BH6" s="624"/>
      <c r="BI6" s="624"/>
      <c r="BJ6" s="624"/>
      <c r="BK6" s="624"/>
      <c r="BL6" s="624"/>
      <c r="BM6" s="624"/>
      <c r="BN6" s="625"/>
      <c r="BO6" s="626">
        <v>98.5</v>
      </c>
      <c r="BP6" s="626"/>
      <c r="BQ6" s="626"/>
      <c r="BR6" s="626"/>
      <c r="BS6" s="627">
        <v>9345</v>
      </c>
      <c r="BT6" s="627"/>
      <c r="BU6" s="627"/>
      <c r="BV6" s="627"/>
      <c r="BW6" s="627"/>
      <c r="BX6" s="627"/>
      <c r="BY6" s="627"/>
      <c r="BZ6" s="627"/>
      <c r="CA6" s="627"/>
      <c r="CB6" s="631"/>
      <c r="CD6" s="609" t="s">
        <v>241</v>
      </c>
      <c r="CE6" s="610"/>
      <c r="CF6" s="610"/>
      <c r="CG6" s="610"/>
      <c r="CH6" s="610"/>
      <c r="CI6" s="610"/>
      <c r="CJ6" s="610"/>
      <c r="CK6" s="610"/>
      <c r="CL6" s="610"/>
      <c r="CM6" s="610"/>
      <c r="CN6" s="610"/>
      <c r="CO6" s="610"/>
      <c r="CP6" s="610"/>
      <c r="CQ6" s="611"/>
      <c r="CR6" s="623">
        <v>78093</v>
      </c>
      <c r="CS6" s="624"/>
      <c r="CT6" s="624"/>
      <c r="CU6" s="624"/>
      <c r="CV6" s="624"/>
      <c r="CW6" s="624"/>
      <c r="CX6" s="624"/>
      <c r="CY6" s="625"/>
      <c r="CZ6" s="617">
        <v>1</v>
      </c>
      <c r="DA6" s="618"/>
      <c r="DB6" s="618"/>
      <c r="DC6" s="634"/>
      <c r="DD6" s="632">
        <v>4273</v>
      </c>
      <c r="DE6" s="624"/>
      <c r="DF6" s="624"/>
      <c r="DG6" s="624"/>
      <c r="DH6" s="624"/>
      <c r="DI6" s="624"/>
      <c r="DJ6" s="624"/>
      <c r="DK6" s="624"/>
      <c r="DL6" s="624"/>
      <c r="DM6" s="624"/>
      <c r="DN6" s="624"/>
      <c r="DO6" s="624"/>
      <c r="DP6" s="625"/>
      <c r="DQ6" s="632">
        <v>78093</v>
      </c>
      <c r="DR6" s="624"/>
      <c r="DS6" s="624"/>
      <c r="DT6" s="624"/>
      <c r="DU6" s="624"/>
      <c r="DV6" s="624"/>
      <c r="DW6" s="624"/>
      <c r="DX6" s="624"/>
      <c r="DY6" s="624"/>
      <c r="DZ6" s="624"/>
      <c r="EA6" s="624"/>
      <c r="EB6" s="624"/>
      <c r="EC6" s="633"/>
    </row>
    <row r="7" spans="2:143" ht="11.25" customHeight="1" x14ac:dyDescent="0.15">
      <c r="B7" s="620" t="s">
        <v>242</v>
      </c>
      <c r="C7" s="621"/>
      <c r="D7" s="621"/>
      <c r="E7" s="621"/>
      <c r="F7" s="621"/>
      <c r="G7" s="621"/>
      <c r="H7" s="621"/>
      <c r="I7" s="621"/>
      <c r="J7" s="621"/>
      <c r="K7" s="621"/>
      <c r="L7" s="621"/>
      <c r="M7" s="621"/>
      <c r="N7" s="621"/>
      <c r="O7" s="621"/>
      <c r="P7" s="621"/>
      <c r="Q7" s="622"/>
      <c r="R7" s="623">
        <v>270</v>
      </c>
      <c r="S7" s="624"/>
      <c r="T7" s="624"/>
      <c r="U7" s="624"/>
      <c r="V7" s="624"/>
      <c r="W7" s="624"/>
      <c r="X7" s="624"/>
      <c r="Y7" s="625"/>
      <c r="Z7" s="626">
        <v>0</v>
      </c>
      <c r="AA7" s="626"/>
      <c r="AB7" s="626"/>
      <c r="AC7" s="626"/>
      <c r="AD7" s="627">
        <v>270</v>
      </c>
      <c r="AE7" s="627"/>
      <c r="AF7" s="627"/>
      <c r="AG7" s="627"/>
      <c r="AH7" s="627"/>
      <c r="AI7" s="627"/>
      <c r="AJ7" s="627"/>
      <c r="AK7" s="627"/>
      <c r="AL7" s="628">
        <v>0</v>
      </c>
      <c r="AM7" s="629"/>
      <c r="AN7" s="629"/>
      <c r="AO7" s="630"/>
      <c r="AP7" s="620" t="s">
        <v>243</v>
      </c>
      <c r="AQ7" s="621"/>
      <c r="AR7" s="621"/>
      <c r="AS7" s="621"/>
      <c r="AT7" s="621"/>
      <c r="AU7" s="621"/>
      <c r="AV7" s="621"/>
      <c r="AW7" s="621"/>
      <c r="AX7" s="621"/>
      <c r="AY7" s="621"/>
      <c r="AZ7" s="621"/>
      <c r="BA7" s="621"/>
      <c r="BB7" s="621"/>
      <c r="BC7" s="621"/>
      <c r="BD7" s="621"/>
      <c r="BE7" s="621"/>
      <c r="BF7" s="622"/>
      <c r="BG7" s="623">
        <v>335495</v>
      </c>
      <c r="BH7" s="624"/>
      <c r="BI7" s="624"/>
      <c r="BJ7" s="624"/>
      <c r="BK7" s="624"/>
      <c r="BL7" s="624"/>
      <c r="BM7" s="624"/>
      <c r="BN7" s="625"/>
      <c r="BO7" s="626">
        <v>46.1</v>
      </c>
      <c r="BP7" s="626"/>
      <c r="BQ7" s="626"/>
      <c r="BR7" s="626"/>
      <c r="BS7" s="627">
        <v>9345</v>
      </c>
      <c r="BT7" s="627"/>
      <c r="BU7" s="627"/>
      <c r="BV7" s="627"/>
      <c r="BW7" s="627"/>
      <c r="BX7" s="627"/>
      <c r="BY7" s="627"/>
      <c r="BZ7" s="627"/>
      <c r="CA7" s="627"/>
      <c r="CB7" s="631"/>
      <c r="CD7" s="620" t="s">
        <v>244</v>
      </c>
      <c r="CE7" s="621"/>
      <c r="CF7" s="621"/>
      <c r="CG7" s="621"/>
      <c r="CH7" s="621"/>
      <c r="CI7" s="621"/>
      <c r="CJ7" s="621"/>
      <c r="CK7" s="621"/>
      <c r="CL7" s="621"/>
      <c r="CM7" s="621"/>
      <c r="CN7" s="621"/>
      <c r="CO7" s="621"/>
      <c r="CP7" s="621"/>
      <c r="CQ7" s="622"/>
      <c r="CR7" s="623">
        <v>1204360</v>
      </c>
      <c r="CS7" s="624"/>
      <c r="CT7" s="624"/>
      <c r="CU7" s="624"/>
      <c r="CV7" s="624"/>
      <c r="CW7" s="624"/>
      <c r="CX7" s="624"/>
      <c r="CY7" s="625"/>
      <c r="CZ7" s="626">
        <v>15.3</v>
      </c>
      <c r="DA7" s="626"/>
      <c r="DB7" s="626"/>
      <c r="DC7" s="626"/>
      <c r="DD7" s="632">
        <v>4230</v>
      </c>
      <c r="DE7" s="624"/>
      <c r="DF7" s="624"/>
      <c r="DG7" s="624"/>
      <c r="DH7" s="624"/>
      <c r="DI7" s="624"/>
      <c r="DJ7" s="624"/>
      <c r="DK7" s="624"/>
      <c r="DL7" s="624"/>
      <c r="DM7" s="624"/>
      <c r="DN7" s="624"/>
      <c r="DO7" s="624"/>
      <c r="DP7" s="625"/>
      <c r="DQ7" s="632">
        <v>609032</v>
      </c>
      <c r="DR7" s="624"/>
      <c r="DS7" s="624"/>
      <c r="DT7" s="624"/>
      <c r="DU7" s="624"/>
      <c r="DV7" s="624"/>
      <c r="DW7" s="624"/>
      <c r="DX7" s="624"/>
      <c r="DY7" s="624"/>
      <c r="DZ7" s="624"/>
      <c r="EA7" s="624"/>
      <c r="EB7" s="624"/>
      <c r="EC7" s="633"/>
    </row>
    <row r="8" spans="2:143" ht="11.25" customHeight="1" x14ac:dyDescent="0.15">
      <c r="B8" s="620" t="s">
        <v>245</v>
      </c>
      <c r="C8" s="621"/>
      <c r="D8" s="621"/>
      <c r="E8" s="621"/>
      <c r="F8" s="621"/>
      <c r="G8" s="621"/>
      <c r="H8" s="621"/>
      <c r="I8" s="621"/>
      <c r="J8" s="621"/>
      <c r="K8" s="621"/>
      <c r="L8" s="621"/>
      <c r="M8" s="621"/>
      <c r="N8" s="621"/>
      <c r="O8" s="621"/>
      <c r="P8" s="621"/>
      <c r="Q8" s="622"/>
      <c r="R8" s="623">
        <v>2012</v>
      </c>
      <c r="S8" s="624"/>
      <c r="T8" s="624"/>
      <c r="U8" s="624"/>
      <c r="V8" s="624"/>
      <c r="W8" s="624"/>
      <c r="X8" s="624"/>
      <c r="Y8" s="625"/>
      <c r="Z8" s="626">
        <v>0</v>
      </c>
      <c r="AA8" s="626"/>
      <c r="AB8" s="626"/>
      <c r="AC8" s="626"/>
      <c r="AD8" s="627">
        <v>2012</v>
      </c>
      <c r="AE8" s="627"/>
      <c r="AF8" s="627"/>
      <c r="AG8" s="627"/>
      <c r="AH8" s="627"/>
      <c r="AI8" s="627"/>
      <c r="AJ8" s="627"/>
      <c r="AK8" s="627"/>
      <c r="AL8" s="628">
        <v>0.1</v>
      </c>
      <c r="AM8" s="629"/>
      <c r="AN8" s="629"/>
      <c r="AO8" s="630"/>
      <c r="AP8" s="620" t="s">
        <v>246</v>
      </c>
      <c r="AQ8" s="621"/>
      <c r="AR8" s="621"/>
      <c r="AS8" s="621"/>
      <c r="AT8" s="621"/>
      <c r="AU8" s="621"/>
      <c r="AV8" s="621"/>
      <c r="AW8" s="621"/>
      <c r="AX8" s="621"/>
      <c r="AY8" s="621"/>
      <c r="AZ8" s="621"/>
      <c r="BA8" s="621"/>
      <c r="BB8" s="621"/>
      <c r="BC8" s="621"/>
      <c r="BD8" s="621"/>
      <c r="BE8" s="621"/>
      <c r="BF8" s="622"/>
      <c r="BG8" s="623">
        <v>9378</v>
      </c>
      <c r="BH8" s="624"/>
      <c r="BI8" s="624"/>
      <c r="BJ8" s="624"/>
      <c r="BK8" s="624"/>
      <c r="BL8" s="624"/>
      <c r="BM8" s="624"/>
      <c r="BN8" s="625"/>
      <c r="BO8" s="626">
        <v>1.3</v>
      </c>
      <c r="BP8" s="626"/>
      <c r="BQ8" s="626"/>
      <c r="BR8" s="626"/>
      <c r="BS8" s="627" t="s">
        <v>131</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1332125</v>
      </c>
      <c r="CS8" s="624"/>
      <c r="CT8" s="624"/>
      <c r="CU8" s="624"/>
      <c r="CV8" s="624"/>
      <c r="CW8" s="624"/>
      <c r="CX8" s="624"/>
      <c r="CY8" s="625"/>
      <c r="CZ8" s="626">
        <v>16.899999999999999</v>
      </c>
      <c r="DA8" s="626"/>
      <c r="DB8" s="626"/>
      <c r="DC8" s="626"/>
      <c r="DD8" s="632">
        <v>206091</v>
      </c>
      <c r="DE8" s="624"/>
      <c r="DF8" s="624"/>
      <c r="DG8" s="624"/>
      <c r="DH8" s="624"/>
      <c r="DI8" s="624"/>
      <c r="DJ8" s="624"/>
      <c r="DK8" s="624"/>
      <c r="DL8" s="624"/>
      <c r="DM8" s="624"/>
      <c r="DN8" s="624"/>
      <c r="DO8" s="624"/>
      <c r="DP8" s="625"/>
      <c r="DQ8" s="632">
        <v>598753</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1642</v>
      </c>
      <c r="S9" s="624"/>
      <c r="T9" s="624"/>
      <c r="U9" s="624"/>
      <c r="V9" s="624"/>
      <c r="W9" s="624"/>
      <c r="X9" s="624"/>
      <c r="Y9" s="625"/>
      <c r="Z9" s="626">
        <v>0</v>
      </c>
      <c r="AA9" s="626"/>
      <c r="AB9" s="626"/>
      <c r="AC9" s="626"/>
      <c r="AD9" s="627">
        <v>1642</v>
      </c>
      <c r="AE9" s="627"/>
      <c r="AF9" s="627"/>
      <c r="AG9" s="627"/>
      <c r="AH9" s="627"/>
      <c r="AI9" s="627"/>
      <c r="AJ9" s="627"/>
      <c r="AK9" s="627"/>
      <c r="AL9" s="628">
        <v>0</v>
      </c>
      <c r="AM9" s="629"/>
      <c r="AN9" s="629"/>
      <c r="AO9" s="630"/>
      <c r="AP9" s="620" t="s">
        <v>249</v>
      </c>
      <c r="AQ9" s="621"/>
      <c r="AR9" s="621"/>
      <c r="AS9" s="621"/>
      <c r="AT9" s="621"/>
      <c r="AU9" s="621"/>
      <c r="AV9" s="621"/>
      <c r="AW9" s="621"/>
      <c r="AX9" s="621"/>
      <c r="AY9" s="621"/>
      <c r="AZ9" s="621"/>
      <c r="BA9" s="621"/>
      <c r="BB9" s="621"/>
      <c r="BC9" s="621"/>
      <c r="BD9" s="621"/>
      <c r="BE9" s="621"/>
      <c r="BF9" s="622"/>
      <c r="BG9" s="623">
        <v>272806</v>
      </c>
      <c r="BH9" s="624"/>
      <c r="BI9" s="624"/>
      <c r="BJ9" s="624"/>
      <c r="BK9" s="624"/>
      <c r="BL9" s="624"/>
      <c r="BM9" s="624"/>
      <c r="BN9" s="625"/>
      <c r="BO9" s="626">
        <v>37.5</v>
      </c>
      <c r="BP9" s="626"/>
      <c r="BQ9" s="626"/>
      <c r="BR9" s="626"/>
      <c r="BS9" s="627" t="s">
        <v>131</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526508</v>
      </c>
      <c r="CS9" s="624"/>
      <c r="CT9" s="624"/>
      <c r="CU9" s="624"/>
      <c r="CV9" s="624"/>
      <c r="CW9" s="624"/>
      <c r="CX9" s="624"/>
      <c r="CY9" s="625"/>
      <c r="CZ9" s="626">
        <v>6.7</v>
      </c>
      <c r="DA9" s="626"/>
      <c r="DB9" s="626"/>
      <c r="DC9" s="626"/>
      <c r="DD9" s="632">
        <v>3322</v>
      </c>
      <c r="DE9" s="624"/>
      <c r="DF9" s="624"/>
      <c r="DG9" s="624"/>
      <c r="DH9" s="624"/>
      <c r="DI9" s="624"/>
      <c r="DJ9" s="624"/>
      <c r="DK9" s="624"/>
      <c r="DL9" s="624"/>
      <c r="DM9" s="624"/>
      <c r="DN9" s="624"/>
      <c r="DO9" s="624"/>
      <c r="DP9" s="625"/>
      <c r="DQ9" s="632">
        <v>444891</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252</v>
      </c>
      <c r="AE10" s="627"/>
      <c r="AF10" s="627"/>
      <c r="AG10" s="627"/>
      <c r="AH10" s="627"/>
      <c r="AI10" s="627"/>
      <c r="AJ10" s="627"/>
      <c r="AK10" s="627"/>
      <c r="AL10" s="628" t="s">
        <v>131</v>
      </c>
      <c r="AM10" s="629"/>
      <c r="AN10" s="629"/>
      <c r="AO10" s="630"/>
      <c r="AP10" s="620" t="s">
        <v>253</v>
      </c>
      <c r="AQ10" s="621"/>
      <c r="AR10" s="621"/>
      <c r="AS10" s="621"/>
      <c r="AT10" s="621"/>
      <c r="AU10" s="621"/>
      <c r="AV10" s="621"/>
      <c r="AW10" s="621"/>
      <c r="AX10" s="621"/>
      <c r="AY10" s="621"/>
      <c r="AZ10" s="621"/>
      <c r="BA10" s="621"/>
      <c r="BB10" s="621"/>
      <c r="BC10" s="621"/>
      <c r="BD10" s="621"/>
      <c r="BE10" s="621"/>
      <c r="BF10" s="622"/>
      <c r="BG10" s="623">
        <v>20545</v>
      </c>
      <c r="BH10" s="624"/>
      <c r="BI10" s="624"/>
      <c r="BJ10" s="624"/>
      <c r="BK10" s="624"/>
      <c r="BL10" s="624"/>
      <c r="BM10" s="624"/>
      <c r="BN10" s="625"/>
      <c r="BO10" s="626">
        <v>2.8</v>
      </c>
      <c r="BP10" s="626"/>
      <c r="BQ10" s="626"/>
      <c r="BR10" s="626"/>
      <c r="BS10" s="627" t="s">
        <v>252</v>
      </c>
      <c r="BT10" s="627"/>
      <c r="BU10" s="627"/>
      <c r="BV10" s="627"/>
      <c r="BW10" s="627"/>
      <c r="BX10" s="627"/>
      <c r="BY10" s="627"/>
      <c r="BZ10" s="627"/>
      <c r="CA10" s="627"/>
      <c r="CB10" s="631"/>
      <c r="CD10" s="620" t="s">
        <v>254</v>
      </c>
      <c r="CE10" s="621"/>
      <c r="CF10" s="621"/>
      <c r="CG10" s="621"/>
      <c r="CH10" s="621"/>
      <c r="CI10" s="621"/>
      <c r="CJ10" s="621"/>
      <c r="CK10" s="621"/>
      <c r="CL10" s="621"/>
      <c r="CM10" s="621"/>
      <c r="CN10" s="621"/>
      <c r="CO10" s="621"/>
      <c r="CP10" s="621"/>
      <c r="CQ10" s="622"/>
      <c r="CR10" s="623">
        <v>96</v>
      </c>
      <c r="CS10" s="624"/>
      <c r="CT10" s="624"/>
      <c r="CU10" s="624"/>
      <c r="CV10" s="624"/>
      <c r="CW10" s="624"/>
      <c r="CX10" s="624"/>
      <c r="CY10" s="625"/>
      <c r="CZ10" s="626">
        <v>0</v>
      </c>
      <c r="DA10" s="626"/>
      <c r="DB10" s="626"/>
      <c r="DC10" s="626"/>
      <c r="DD10" s="632" t="s">
        <v>252</v>
      </c>
      <c r="DE10" s="624"/>
      <c r="DF10" s="624"/>
      <c r="DG10" s="624"/>
      <c r="DH10" s="624"/>
      <c r="DI10" s="624"/>
      <c r="DJ10" s="624"/>
      <c r="DK10" s="624"/>
      <c r="DL10" s="624"/>
      <c r="DM10" s="624"/>
      <c r="DN10" s="624"/>
      <c r="DO10" s="624"/>
      <c r="DP10" s="625"/>
      <c r="DQ10" s="632">
        <v>96</v>
      </c>
      <c r="DR10" s="624"/>
      <c r="DS10" s="624"/>
      <c r="DT10" s="624"/>
      <c r="DU10" s="624"/>
      <c r="DV10" s="624"/>
      <c r="DW10" s="624"/>
      <c r="DX10" s="624"/>
      <c r="DY10" s="624"/>
      <c r="DZ10" s="624"/>
      <c r="EA10" s="624"/>
      <c r="EB10" s="624"/>
      <c r="EC10" s="633"/>
    </row>
    <row r="11" spans="2:143" ht="11.25" customHeight="1" x14ac:dyDescent="0.15">
      <c r="B11" s="620" t="s">
        <v>255</v>
      </c>
      <c r="C11" s="621"/>
      <c r="D11" s="621"/>
      <c r="E11" s="621"/>
      <c r="F11" s="621"/>
      <c r="G11" s="621"/>
      <c r="H11" s="621"/>
      <c r="I11" s="621"/>
      <c r="J11" s="621"/>
      <c r="K11" s="621"/>
      <c r="L11" s="621"/>
      <c r="M11" s="621"/>
      <c r="N11" s="621"/>
      <c r="O11" s="621"/>
      <c r="P11" s="621"/>
      <c r="Q11" s="622"/>
      <c r="R11" s="623">
        <v>140957</v>
      </c>
      <c r="S11" s="624"/>
      <c r="T11" s="624"/>
      <c r="U11" s="624"/>
      <c r="V11" s="624"/>
      <c r="W11" s="624"/>
      <c r="X11" s="624"/>
      <c r="Y11" s="625"/>
      <c r="Z11" s="628">
        <v>1.8</v>
      </c>
      <c r="AA11" s="629"/>
      <c r="AB11" s="629"/>
      <c r="AC11" s="635"/>
      <c r="AD11" s="632">
        <v>140957</v>
      </c>
      <c r="AE11" s="624"/>
      <c r="AF11" s="624"/>
      <c r="AG11" s="624"/>
      <c r="AH11" s="624"/>
      <c r="AI11" s="624"/>
      <c r="AJ11" s="624"/>
      <c r="AK11" s="625"/>
      <c r="AL11" s="628">
        <v>3.9</v>
      </c>
      <c r="AM11" s="629"/>
      <c r="AN11" s="629"/>
      <c r="AO11" s="630"/>
      <c r="AP11" s="620" t="s">
        <v>256</v>
      </c>
      <c r="AQ11" s="621"/>
      <c r="AR11" s="621"/>
      <c r="AS11" s="621"/>
      <c r="AT11" s="621"/>
      <c r="AU11" s="621"/>
      <c r="AV11" s="621"/>
      <c r="AW11" s="621"/>
      <c r="AX11" s="621"/>
      <c r="AY11" s="621"/>
      <c r="AZ11" s="621"/>
      <c r="BA11" s="621"/>
      <c r="BB11" s="621"/>
      <c r="BC11" s="621"/>
      <c r="BD11" s="621"/>
      <c r="BE11" s="621"/>
      <c r="BF11" s="622"/>
      <c r="BG11" s="623">
        <v>32766</v>
      </c>
      <c r="BH11" s="624"/>
      <c r="BI11" s="624"/>
      <c r="BJ11" s="624"/>
      <c r="BK11" s="624"/>
      <c r="BL11" s="624"/>
      <c r="BM11" s="624"/>
      <c r="BN11" s="625"/>
      <c r="BO11" s="626">
        <v>4.5</v>
      </c>
      <c r="BP11" s="626"/>
      <c r="BQ11" s="626"/>
      <c r="BR11" s="626"/>
      <c r="BS11" s="627">
        <v>9345</v>
      </c>
      <c r="BT11" s="627"/>
      <c r="BU11" s="627"/>
      <c r="BV11" s="627"/>
      <c r="BW11" s="627"/>
      <c r="BX11" s="627"/>
      <c r="BY11" s="627"/>
      <c r="BZ11" s="627"/>
      <c r="CA11" s="627"/>
      <c r="CB11" s="631"/>
      <c r="CD11" s="620" t="s">
        <v>257</v>
      </c>
      <c r="CE11" s="621"/>
      <c r="CF11" s="621"/>
      <c r="CG11" s="621"/>
      <c r="CH11" s="621"/>
      <c r="CI11" s="621"/>
      <c r="CJ11" s="621"/>
      <c r="CK11" s="621"/>
      <c r="CL11" s="621"/>
      <c r="CM11" s="621"/>
      <c r="CN11" s="621"/>
      <c r="CO11" s="621"/>
      <c r="CP11" s="621"/>
      <c r="CQ11" s="622"/>
      <c r="CR11" s="623">
        <v>2077865</v>
      </c>
      <c r="CS11" s="624"/>
      <c r="CT11" s="624"/>
      <c r="CU11" s="624"/>
      <c r="CV11" s="624"/>
      <c r="CW11" s="624"/>
      <c r="CX11" s="624"/>
      <c r="CY11" s="625"/>
      <c r="CZ11" s="626">
        <v>26.3</v>
      </c>
      <c r="DA11" s="626"/>
      <c r="DB11" s="626"/>
      <c r="DC11" s="626"/>
      <c r="DD11" s="632">
        <v>1715080</v>
      </c>
      <c r="DE11" s="624"/>
      <c r="DF11" s="624"/>
      <c r="DG11" s="624"/>
      <c r="DH11" s="624"/>
      <c r="DI11" s="624"/>
      <c r="DJ11" s="624"/>
      <c r="DK11" s="624"/>
      <c r="DL11" s="624"/>
      <c r="DM11" s="624"/>
      <c r="DN11" s="624"/>
      <c r="DO11" s="624"/>
      <c r="DP11" s="625"/>
      <c r="DQ11" s="632">
        <v>240820</v>
      </c>
      <c r="DR11" s="624"/>
      <c r="DS11" s="624"/>
      <c r="DT11" s="624"/>
      <c r="DU11" s="624"/>
      <c r="DV11" s="624"/>
      <c r="DW11" s="624"/>
      <c r="DX11" s="624"/>
      <c r="DY11" s="624"/>
      <c r="DZ11" s="624"/>
      <c r="EA11" s="624"/>
      <c r="EB11" s="624"/>
      <c r="EC11" s="633"/>
    </row>
    <row r="12" spans="2:143" ht="11.25" customHeight="1" x14ac:dyDescent="0.15">
      <c r="B12" s="620" t="s">
        <v>258</v>
      </c>
      <c r="C12" s="621"/>
      <c r="D12" s="621"/>
      <c r="E12" s="621"/>
      <c r="F12" s="621"/>
      <c r="G12" s="621"/>
      <c r="H12" s="621"/>
      <c r="I12" s="621"/>
      <c r="J12" s="621"/>
      <c r="K12" s="621"/>
      <c r="L12" s="621"/>
      <c r="M12" s="621"/>
      <c r="N12" s="621"/>
      <c r="O12" s="621"/>
      <c r="P12" s="621"/>
      <c r="Q12" s="622"/>
      <c r="R12" s="623" t="s">
        <v>252</v>
      </c>
      <c r="S12" s="624"/>
      <c r="T12" s="624"/>
      <c r="U12" s="624"/>
      <c r="V12" s="624"/>
      <c r="W12" s="624"/>
      <c r="X12" s="624"/>
      <c r="Y12" s="625"/>
      <c r="Z12" s="626" t="s">
        <v>252</v>
      </c>
      <c r="AA12" s="626"/>
      <c r="AB12" s="626"/>
      <c r="AC12" s="626"/>
      <c r="AD12" s="627" t="s">
        <v>131</v>
      </c>
      <c r="AE12" s="627"/>
      <c r="AF12" s="627"/>
      <c r="AG12" s="627"/>
      <c r="AH12" s="627"/>
      <c r="AI12" s="627"/>
      <c r="AJ12" s="627"/>
      <c r="AK12" s="627"/>
      <c r="AL12" s="628" t="s">
        <v>131</v>
      </c>
      <c r="AM12" s="629"/>
      <c r="AN12" s="629"/>
      <c r="AO12" s="630"/>
      <c r="AP12" s="620" t="s">
        <v>259</v>
      </c>
      <c r="AQ12" s="621"/>
      <c r="AR12" s="621"/>
      <c r="AS12" s="621"/>
      <c r="AT12" s="621"/>
      <c r="AU12" s="621"/>
      <c r="AV12" s="621"/>
      <c r="AW12" s="621"/>
      <c r="AX12" s="621"/>
      <c r="AY12" s="621"/>
      <c r="AZ12" s="621"/>
      <c r="BA12" s="621"/>
      <c r="BB12" s="621"/>
      <c r="BC12" s="621"/>
      <c r="BD12" s="621"/>
      <c r="BE12" s="621"/>
      <c r="BF12" s="622"/>
      <c r="BG12" s="623">
        <v>328752</v>
      </c>
      <c r="BH12" s="624"/>
      <c r="BI12" s="624"/>
      <c r="BJ12" s="624"/>
      <c r="BK12" s="624"/>
      <c r="BL12" s="624"/>
      <c r="BM12" s="624"/>
      <c r="BN12" s="625"/>
      <c r="BO12" s="626">
        <v>45.1</v>
      </c>
      <c r="BP12" s="626"/>
      <c r="BQ12" s="626"/>
      <c r="BR12" s="626"/>
      <c r="BS12" s="627" t="s">
        <v>131</v>
      </c>
      <c r="BT12" s="627"/>
      <c r="BU12" s="627"/>
      <c r="BV12" s="627"/>
      <c r="BW12" s="627"/>
      <c r="BX12" s="627"/>
      <c r="BY12" s="627"/>
      <c r="BZ12" s="627"/>
      <c r="CA12" s="627"/>
      <c r="CB12" s="631"/>
      <c r="CD12" s="620" t="s">
        <v>260</v>
      </c>
      <c r="CE12" s="621"/>
      <c r="CF12" s="621"/>
      <c r="CG12" s="621"/>
      <c r="CH12" s="621"/>
      <c r="CI12" s="621"/>
      <c r="CJ12" s="621"/>
      <c r="CK12" s="621"/>
      <c r="CL12" s="621"/>
      <c r="CM12" s="621"/>
      <c r="CN12" s="621"/>
      <c r="CO12" s="621"/>
      <c r="CP12" s="621"/>
      <c r="CQ12" s="622"/>
      <c r="CR12" s="623">
        <v>145988</v>
      </c>
      <c r="CS12" s="624"/>
      <c r="CT12" s="624"/>
      <c r="CU12" s="624"/>
      <c r="CV12" s="624"/>
      <c r="CW12" s="624"/>
      <c r="CX12" s="624"/>
      <c r="CY12" s="625"/>
      <c r="CZ12" s="626">
        <v>1.9</v>
      </c>
      <c r="DA12" s="626"/>
      <c r="DB12" s="626"/>
      <c r="DC12" s="626"/>
      <c r="DD12" s="632">
        <v>6435</v>
      </c>
      <c r="DE12" s="624"/>
      <c r="DF12" s="624"/>
      <c r="DG12" s="624"/>
      <c r="DH12" s="624"/>
      <c r="DI12" s="624"/>
      <c r="DJ12" s="624"/>
      <c r="DK12" s="624"/>
      <c r="DL12" s="624"/>
      <c r="DM12" s="624"/>
      <c r="DN12" s="624"/>
      <c r="DO12" s="624"/>
      <c r="DP12" s="625"/>
      <c r="DQ12" s="632">
        <v>115346</v>
      </c>
      <c r="DR12" s="624"/>
      <c r="DS12" s="624"/>
      <c r="DT12" s="624"/>
      <c r="DU12" s="624"/>
      <c r="DV12" s="624"/>
      <c r="DW12" s="624"/>
      <c r="DX12" s="624"/>
      <c r="DY12" s="624"/>
      <c r="DZ12" s="624"/>
      <c r="EA12" s="624"/>
      <c r="EB12" s="624"/>
      <c r="EC12" s="633"/>
    </row>
    <row r="13" spans="2:143" ht="11.25" customHeight="1" x14ac:dyDescent="0.15">
      <c r="B13" s="620" t="s">
        <v>261</v>
      </c>
      <c r="C13" s="621"/>
      <c r="D13" s="621"/>
      <c r="E13" s="621"/>
      <c r="F13" s="621"/>
      <c r="G13" s="621"/>
      <c r="H13" s="621"/>
      <c r="I13" s="621"/>
      <c r="J13" s="621"/>
      <c r="K13" s="621"/>
      <c r="L13" s="621"/>
      <c r="M13" s="621"/>
      <c r="N13" s="621"/>
      <c r="O13" s="621"/>
      <c r="P13" s="621"/>
      <c r="Q13" s="622"/>
      <c r="R13" s="623" t="s">
        <v>252</v>
      </c>
      <c r="S13" s="624"/>
      <c r="T13" s="624"/>
      <c r="U13" s="624"/>
      <c r="V13" s="624"/>
      <c r="W13" s="624"/>
      <c r="X13" s="624"/>
      <c r="Y13" s="625"/>
      <c r="Z13" s="626" t="s">
        <v>252</v>
      </c>
      <c r="AA13" s="626"/>
      <c r="AB13" s="626"/>
      <c r="AC13" s="626"/>
      <c r="AD13" s="627" t="s">
        <v>252</v>
      </c>
      <c r="AE13" s="627"/>
      <c r="AF13" s="627"/>
      <c r="AG13" s="627"/>
      <c r="AH13" s="627"/>
      <c r="AI13" s="627"/>
      <c r="AJ13" s="627"/>
      <c r="AK13" s="627"/>
      <c r="AL13" s="628" t="s">
        <v>252</v>
      </c>
      <c r="AM13" s="629"/>
      <c r="AN13" s="629"/>
      <c r="AO13" s="630"/>
      <c r="AP13" s="620" t="s">
        <v>262</v>
      </c>
      <c r="AQ13" s="621"/>
      <c r="AR13" s="621"/>
      <c r="AS13" s="621"/>
      <c r="AT13" s="621"/>
      <c r="AU13" s="621"/>
      <c r="AV13" s="621"/>
      <c r="AW13" s="621"/>
      <c r="AX13" s="621"/>
      <c r="AY13" s="621"/>
      <c r="AZ13" s="621"/>
      <c r="BA13" s="621"/>
      <c r="BB13" s="621"/>
      <c r="BC13" s="621"/>
      <c r="BD13" s="621"/>
      <c r="BE13" s="621"/>
      <c r="BF13" s="622"/>
      <c r="BG13" s="623">
        <v>320156</v>
      </c>
      <c r="BH13" s="624"/>
      <c r="BI13" s="624"/>
      <c r="BJ13" s="624"/>
      <c r="BK13" s="624"/>
      <c r="BL13" s="624"/>
      <c r="BM13" s="624"/>
      <c r="BN13" s="625"/>
      <c r="BO13" s="626">
        <v>44</v>
      </c>
      <c r="BP13" s="626"/>
      <c r="BQ13" s="626"/>
      <c r="BR13" s="626"/>
      <c r="BS13" s="627" t="s">
        <v>131</v>
      </c>
      <c r="BT13" s="627"/>
      <c r="BU13" s="627"/>
      <c r="BV13" s="627"/>
      <c r="BW13" s="627"/>
      <c r="BX13" s="627"/>
      <c r="BY13" s="627"/>
      <c r="BZ13" s="627"/>
      <c r="CA13" s="627"/>
      <c r="CB13" s="631"/>
      <c r="CD13" s="620" t="s">
        <v>263</v>
      </c>
      <c r="CE13" s="621"/>
      <c r="CF13" s="621"/>
      <c r="CG13" s="621"/>
      <c r="CH13" s="621"/>
      <c r="CI13" s="621"/>
      <c r="CJ13" s="621"/>
      <c r="CK13" s="621"/>
      <c r="CL13" s="621"/>
      <c r="CM13" s="621"/>
      <c r="CN13" s="621"/>
      <c r="CO13" s="621"/>
      <c r="CP13" s="621"/>
      <c r="CQ13" s="622"/>
      <c r="CR13" s="623">
        <v>476158</v>
      </c>
      <c r="CS13" s="624"/>
      <c r="CT13" s="624"/>
      <c r="CU13" s="624"/>
      <c r="CV13" s="624"/>
      <c r="CW13" s="624"/>
      <c r="CX13" s="624"/>
      <c r="CY13" s="625"/>
      <c r="CZ13" s="626">
        <v>6</v>
      </c>
      <c r="DA13" s="626"/>
      <c r="DB13" s="626"/>
      <c r="DC13" s="626"/>
      <c r="DD13" s="632">
        <v>183583</v>
      </c>
      <c r="DE13" s="624"/>
      <c r="DF13" s="624"/>
      <c r="DG13" s="624"/>
      <c r="DH13" s="624"/>
      <c r="DI13" s="624"/>
      <c r="DJ13" s="624"/>
      <c r="DK13" s="624"/>
      <c r="DL13" s="624"/>
      <c r="DM13" s="624"/>
      <c r="DN13" s="624"/>
      <c r="DO13" s="624"/>
      <c r="DP13" s="625"/>
      <c r="DQ13" s="632">
        <v>265604</v>
      </c>
      <c r="DR13" s="624"/>
      <c r="DS13" s="624"/>
      <c r="DT13" s="624"/>
      <c r="DU13" s="624"/>
      <c r="DV13" s="624"/>
      <c r="DW13" s="624"/>
      <c r="DX13" s="624"/>
      <c r="DY13" s="624"/>
      <c r="DZ13" s="624"/>
      <c r="EA13" s="624"/>
      <c r="EB13" s="624"/>
      <c r="EC13" s="633"/>
    </row>
    <row r="14" spans="2:143" ht="11.25" customHeight="1" x14ac:dyDescent="0.15">
      <c r="B14" s="620" t="s">
        <v>264</v>
      </c>
      <c r="C14" s="621"/>
      <c r="D14" s="621"/>
      <c r="E14" s="621"/>
      <c r="F14" s="621"/>
      <c r="G14" s="621"/>
      <c r="H14" s="621"/>
      <c r="I14" s="621"/>
      <c r="J14" s="621"/>
      <c r="K14" s="621"/>
      <c r="L14" s="621"/>
      <c r="M14" s="621"/>
      <c r="N14" s="621"/>
      <c r="O14" s="621"/>
      <c r="P14" s="621"/>
      <c r="Q14" s="622"/>
      <c r="R14" s="623" t="s">
        <v>252</v>
      </c>
      <c r="S14" s="624"/>
      <c r="T14" s="624"/>
      <c r="U14" s="624"/>
      <c r="V14" s="624"/>
      <c r="W14" s="624"/>
      <c r="X14" s="624"/>
      <c r="Y14" s="625"/>
      <c r="Z14" s="626" t="s">
        <v>131</v>
      </c>
      <c r="AA14" s="626"/>
      <c r="AB14" s="626"/>
      <c r="AC14" s="626"/>
      <c r="AD14" s="627" t="s">
        <v>252</v>
      </c>
      <c r="AE14" s="627"/>
      <c r="AF14" s="627"/>
      <c r="AG14" s="627"/>
      <c r="AH14" s="627"/>
      <c r="AI14" s="627"/>
      <c r="AJ14" s="627"/>
      <c r="AK14" s="627"/>
      <c r="AL14" s="628" t="s">
        <v>131</v>
      </c>
      <c r="AM14" s="629"/>
      <c r="AN14" s="629"/>
      <c r="AO14" s="630"/>
      <c r="AP14" s="620" t="s">
        <v>265</v>
      </c>
      <c r="AQ14" s="621"/>
      <c r="AR14" s="621"/>
      <c r="AS14" s="621"/>
      <c r="AT14" s="621"/>
      <c r="AU14" s="621"/>
      <c r="AV14" s="621"/>
      <c r="AW14" s="621"/>
      <c r="AX14" s="621"/>
      <c r="AY14" s="621"/>
      <c r="AZ14" s="621"/>
      <c r="BA14" s="621"/>
      <c r="BB14" s="621"/>
      <c r="BC14" s="621"/>
      <c r="BD14" s="621"/>
      <c r="BE14" s="621"/>
      <c r="BF14" s="622"/>
      <c r="BG14" s="623">
        <v>18894</v>
      </c>
      <c r="BH14" s="624"/>
      <c r="BI14" s="624"/>
      <c r="BJ14" s="624"/>
      <c r="BK14" s="624"/>
      <c r="BL14" s="624"/>
      <c r="BM14" s="624"/>
      <c r="BN14" s="625"/>
      <c r="BO14" s="626">
        <v>2.6</v>
      </c>
      <c r="BP14" s="626"/>
      <c r="BQ14" s="626"/>
      <c r="BR14" s="626"/>
      <c r="BS14" s="627" t="s">
        <v>131</v>
      </c>
      <c r="BT14" s="627"/>
      <c r="BU14" s="627"/>
      <c r="BV14" s="627"/>
      <c r="BW14" s="627"/>
      <c r="BX14" s="627"/>
      <c r="BY14" s="627"/>
      <c r="BZ14" s="627"/>
      <c r="CA14" s="627"/>
      <c r="CB14" s="631"/>
      <c r="CD14" s="620" t="s">
        <v>266</v>
      </c>
      <c r="CE14" s="621"/>
      <c r="CF14" s="621"/>
      <c r="CG14" s="621"/>
      <c r="CH14" s="621"/>
      <c r="CI14" s="621"/>
      <c r="CJ14" s="621"/>
      <c r="CK14" s="621"/>
      <c r="CL14" s="621"/>
      <c r="CM14" s="621"/>
      <c r="CN14" s="621"/>
      <c r="CO14" s="621"/>
      <c r="CP14" s="621"/>
      <c r="CQ14" s="622"/>
      <c r="CR14" s="623">
        <v>250833</v>
      </c>
      <c r="CS14" s="624"/>
      <c r="CT14" s="624"/>
      <c r="CU14" s="624"/>
      <c r="CV14" s="624"/>
      <c r="CW14" s="624"/>
      <c r="CX14" s="624"/>
      <c r="CY14" s="625"/>
      <c r="CZ14" s="626">
        <v>3.2</v>
      </c>
      <c r="DA14" s="626"/>
      <c r="DB14" s="626"/>
      <c r="DC14" s="626"/>
      <c r="DD14" s="632" t="s">
        <v>252</v>
      </c>
      <c r="DE14" s="624"/>
      <c r="DF14" s="624"/>
      <c r="DG14" s="624"/>
      <c r="DH14" s="624"/>
      <c r="DI14" s="624"/>
      <c r="DJ14" s="624"/>
      <c r="DK14" s="624"/>
      <c r="DL14" s="624"/>
      <c r="DM14" s="624"/>
      <c r="DN14" s="624"/>
      <c r="DO14" s="624"/>
      <c r="DP14" s="625"/>
      <c r="DQ14" s="632">
        <v>250819</v>
      </c>
      <c r="DR14" s="624"/>
      <c r="DS14" s="624"/>
      <c r="DT14" s="624"/>
      <c r="DU14" s="624"/>
      <c r="DV14" s="624"/>
      <c r="DW14" s="624"/>
      <c r="DX14" s="624"/>
      <c r="DY14" s="624"/>
      <c r="DZ14" s="624"/>
      <c r="EA14" s="624"/>
      <c r="EB14" s="624"/>
      <c r="EC14" s="633"/>
    </row>
    <row r="15" spans="2:143" ht="11.25" customHeight="1" x14ac:dyDescent="0.15">
      <c r="B15" s="620" t="s">
        <v>267</v>
      </c>
      <c r="C15" s="621"/>
      <c r="D15" s="621"/>
      <c r="E15" s="621"/>
      <c r="F15" s="621"/>
      <c r="G15" s="621"/>
      <c r="H15" s="621"/>
      <c r="I15" s="621"/>
      <c r="J15" s="621"/>
      <c r="K15" s="621"/>
      <c r="L15" s="621"/>
      <c r="M15" s="621"/>
      <c r="N15" s="621"/>
      <c r="O15" s="621"/>
      <c r="P15" s="621"/>
      <c r="Q15" s="622"/>
      <c r="R15" s="623" t="s">
        <v>182</v>
      </c>
      <c r="S15" s="624"/>
      <c r="T15" s="624"/>
      <c r="U15" s="624"/>
      <c r="V15" s="624"/>
      <c r="W15" s="624"/>
      <c r="X15" s="624"/>
      <c r="Y15" s="625"/>
      <c r="Z15" s="626" t="s">
        <v>252</v>
      </c>
      <c r="AA15" s="626"/>
      <c r="AB15" s="626"/>
      <c r="AC15" s="626"/>
      <c r="AD15" s="627" t="s">
        <v>252</v>
      </c>
      <c r="AE15" s="627"/>
      <c r="AF15" s="627"/>
      <c r="AG15" s="627"/>
      <c r="AH15" s="627"/>
      <c r="AI15" s="627"/>
      <c r="AJ15" s="627"/>
      <c r="AK15" s="627"/>
      <c r="AL15" s="628" t="s">
        <v>131</v>
      </c>
      <c r="AM15" s="629"/>
      <c r="AN15" s="629"/>
      <c r="AO15" s="630"/>
      <c r="AP15" s="620" t="s">
        <v>268</v>
      </c>
      <c r="AQ15" s="621"/>
      <c r="AR15" s="621"/>
      <c r="AS15" s="621"/>
      <c r="AT15" s="621"/>
      <c r="AU15" s="621"/>
      <c r="AV15" s="621"/>
      <c r="AW15" s="621"/>
      <c r="AX15" s="621"/>
      <c r="AY15" s="621"/>
      <c r="AZ15" s="621"/>
      <c r="BA15" s="621"/>
      <c r="BB15" s="621"/>
      <c r="BC15" s="621"/>
      <c r="BD15" s="621"/>
      <c r="BE15" s="621"/>
      <c r="BF15" s="622"/>
      <c r="BG15" s="623">
        <v>33961</v>
      </c>
      <c r="BH15" s="624"/>
      <c r="BI15" s="624"/>
      <c r="BJ15" s="624"/>
      <c r="BK15" s="624"/>
      <c r="BL15" s="624"/>
      <c r="BM15" s="624"/>
      <c r="BN15" s="625"/>
      <c r="BO15" s="626">
        <v>4.7</v>
      </c>
      <c r="BP15" s="626"/>
      <c r="BQ15" s="626"/>
      <c r="BR15" s="626"/>
      <c r="BS15" s="627" t="s">
        <v>252</v>
      </c>
      <c r="BT15" s="627"/>
      <c r="BU15" s="627"/>
      <c r="BV15" s="627"/>
      <c r="BW15" s="627"/>
      <c r="BX15" s="627"/>
      <c r="BY15" s="627"/>
      <c r="BZ15" s="627"/>
      <c r="CA15" s="627"/>
      <c r="CB15" s="631"/>
      <c r="CD15" s="620" t="s">
        <v>269</v>
      </c>
      <c r="CE15" s="621"/>
      <c r="CF15" s="621"/>
      <c r="CG15" s="621"/>
      <c r="CH15" s="621"/>
      <c r="CI15" s="621"/>
      <c r="CJ15" s="621"/>
      <c r="CK15" s="621"/>
      <c r="CL15" s="621"/>
      <c r="CM15" s="621"/>
      <c r="CN15" s="621"/>
      <c r="CO15" s="621"/>
      <c r="CP15" s="621"/>
      <c r="CQ15" s="622"/>
      <c r="CR15" s="623">
        <v>856667</v>
      </c>
      <c r="CS15" s="624"/>
      <c r="CT15" s="624"/>
      <c r="CU15" s="624"/>
      <c r="CV15" s="624"/>
      <c r="CW15" s="624"/>
      <c r="CX15" s="624"/>
      <c r="CY15" s="625"/>
      <c r="CZ15" s="626">
        <v>10.9</v>
      </c>
      <c r="DA15" s="626"/>
      <c r="DB15" s="626"/>
      <c r="DC15" s="626"/>
      <c r="DD15" s="632">
        <v>22399</v>
      </c>
      <c r="DE15" s="624"/>
      <c r="DF15" s="624"/>
      <c r="DG15" s="624"/>
      <c r="DH15" s="624"/>
      <c r="DI15" s="624"/>
      <c r="DJ15" s="624"/>
      <c r="DK15" s="624"/>
      <c r="DL15" s="624"/>
      <c r="DM15" s="624"/>
      <c r="DN15" s="624"/>
      <c r="DO15" s="624"/>
      <c r="DP15" s="625"/>
      <c r="DQ15" s="632">
        <v>720571</v>
      </c>
      <c r="DR15" s="624"/>
      <c r="DS15" s="624"/>
      <c r="DT15" s="624"/>
      <c r="DU15" s="624"/>
      <c r="DV15" s="624"/>
      <c r="DW15" s="624"/>
      <c r="DX15" s="624"/>
      <c r="DY15" s="624"/>
      <c r="DZ15" s="624"/>
      <c r="EA15" s="624"/>
      <c r="EB15" s="624"/>
      <c r="EC15" s="633"/>
    </row>
    <row r="16" spans="2:143" ht="11.25" customHeight="1" x14ac:dyDescent="0.15">
      <c r="B16" s="620" t="s">
        <v>270</v>
      </c>
      <c r="C16" s="621"/>
      <c r="D16" s="621"/>
      <c r="E16" s="621"/>
      <c r="F16" s="621"/>
      <c r="G16" s="621"/>
      <c r="H16" s="621"/>
      <c r="I16" s="621"/>
      <c r="J16" s="621"/>
      <c r="K16" s="621"/>
      <c r="L16" s="621"/>
      <c r="M16" s="621"/>
      <c r="N16" s="621"/>
      <c r="O16" s="621"/>
      <c r="P16" s="621"/>
      <c r="Q16" s="622"/>
      <c r="R16" s="623">
        <v>6880</v>
      </c>
      <c r="S16" s="624"/>
      <c r="T16" s="624"/>
      <c r="U16" s="624"/>
      <c r="V16" s="624"/>
      <c r="W16" s="624"/>
      <c r="X16" s="624"/>
      <c r="Y16" s="625"/>
      <c r="Z16" s="626">
        <v>0.1</v>
      </c>
      <c r="AA16" s="626"/>
      <c r="AB16" s="626"/>
      <c r="AC16" s="626"/>
      <c r="AD16" s="627">
        <v>6880</v>
      </c>
      <c r="AE16" s="627"/>
      <c r="AF16" s="627"/>
      <c r="AG16" s="627"/>
      <c r="AH16" s="627"/>
      <c r="AI16" s="627"/>
      <c r="AJ16" s="627"/>
      <c r="AK16" s="627"/>
      <c r="AL16" s="628">
        <v>0.2</v>
      </c>
      <c r="AM16" s="629"/>
      <c r="AN16" s="629"/>
      <c r="AO16" s="630"/>
      <c r="AP16" s="620" t="s">
        <v>271</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252</v>
      </c>
      <c r="BT16" s="627"/>
      <c r="BU16" s="627"/>
      <c r="BV16" s="627"/>
      <c r="BW16" s="627"/>
      <c r="BX16" s="627"/>
      <c r="BY16" s="627"/>
      <c r="BZ16" s="627"/>
      <c r="CA16" s="627"/>
      <c r="CB16" s="631"/>
      <c r="CD16" s="620" t="s">
        <v>272</v>
      </c>
      <c r="CE16" s="621"/>
      <c r="CF16" s="621"/>
      <c r="CG16" s="621"/>
      <c r="CH16" s="621"/>
      <c r="CI16" s="621"/>
      <c r="CJ16" s="621"/>
      <c r="CK16" s="621"/>
      <c r="CL16" s="621"/>
      <c r="CM16" s="621"/>
      <c r="CN16" s="621"/>
      <c r="CO16" s="621"/>
      <c r="CP16" s="621"/>
      <c r="CQ16" s="622"/>
      <c r="CR16" s="623">
        <v>201123</v>
      </c>
      <c r="CS16" s="624"/>
      <c r="CT16" s="624"/>
      <c r="CU16" s="624"/>
      <c r="CV16" s="624"/>
      <c r="CW16" s="624"/>
      <c r="CX16" s="624"/>
      <c r="CY16" s="625"/>
      <c r="CZ16" s="626">
        <v>2.5</v>
      </c>
      <c r="DA16" s="626"/>
      <c r="DB16" s="626"/>
      <c r="DC16" s="626"/>
      <c r="DD16" s="632" t="s">
        <v>131</v>
      </c>
      <c r="DE16" s="624"/>
      <c r="DF16" s="624"/>
      <c r="DG16" s="624"/>
      <c r="DH16" s="624"/>
      <c r="DI16" s="624"/>
      <c r="DJ16" s="624"/>
      <c r="DK16" s="624"/>
      <c r="DL16" s="624"/>
      <c r="DM16" s="624"/>
      <c r="DN16" s="624"/>
      <c r="DO16" s="624"/>
      <c r="DP16" s="625"/>
      <c r="DQ16" s="632">
        <v>115411</v>
      </c>
      <c r="DR16" s="624"/>
      <c r="DS16" s="624"/>
      <c r="DT16" s="624"/>
      <c r="DU16" s="624"/>
      <c r="DV16" s="624"/>
      <c r="DW16" s="624"/>
      <c r="DX16" s="624"/>
      <c r="DY16" s="624"/>
      <c r="DZ16" s="624"/>
      <c r="EA16" s="624"/>
      <c r="EB16" s="624"/>
      <c r="EC16" s="633"/>
    </row>
    <row r="17" spans="2:133" ht="11.25" customHeight="1" x14ac:dyDescent="0.15">
      <c r="B17" s="620" t="s">
        <v>273</v>
      </c>
      <c r="C17" s="621"/>
      <c r="D17" s="621"/>
      <c r="E17" s="621"/>
      <c r="F17" s="621"/>
      <c r="G17" s="621"/>
      <c r="H17" s="621"/>
      <c r="I17" s="621"/>
      <c r="J17" s="621"/>
      <c r="K17" s="621"/>
      <c r="L17" s="621"/>
      <c r="M17" s="621"/>
      <c r="N17" s="621"/>
      <c r="O17" s="621"/>
      <c r="P17" s="621"/>
      <c r="Q17" s="622"/>
      <c r="R17" s="623">
        <v>9714</v>
      </c>
      <c r="S17" s="624"/>
      <c r="T17" s="624"/>
      <c r="U17" s="624"/>
      <c r="V17" s="624"/>
      <c r="W17" s="624"/>
      <c r="X17" s="624"/>
      <c r="Y17" s="625"/>
      <c r="Z17" s="626">
        <v>0.1</v>
      </c>
      <c r="AA17" s="626"/>
      <c r="AB17" s="626"/>
      <c r="AC17" s="626"/>
      <c r="AD17" s="627">
        <v>9714</v>
      </c>
      <c r="AE17" s="627"/>
      <c r="AF17" s="627"/>
      <c r="AG17" s="627"/>
      <c r="AH17" s="627"/>
      <c r="AI17" s="627"/>
      <c r="AJ17" s="627"/>
      <c r="AK17" s="627"/>
      <c r="AL17" s="628">
        <v>0.3</v>
      </c>
      <c r="AM17" s="629"/>
      <c r="AN17" s="629"/>
      <c r="AO17" s="630"/>
      <c r="AP17" s="620" t="s">
        <v>274</v>
      </c>
      <c r="AQ17" s="621"/>
      <c r="AR17" s="621"/>
      <c r="AS17" s="621"/>
      <c r="AT17" s="621"/>
      <c r="AU17" s="621"/>
      <c r="AV17" s="621"/>
      <c r="AW17" s="621"/>
      <c r="AX17" s="621"/>
      <c r="AY17" s="621"/>
      <c r="AZ17" s="621"/>
      <c r="BA17" s="621"/>
      <c r="BB17" s="621"/>
      <c r="BC17" s="621"/>
      <c r="BD17" s="621"/>
      <c r="BE17" s="621"/>
      <c r="BF17" s="622"/>
      <c r="BG17" s="623" t="s">
        <v>182</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275</v>
      </c>
      <c r="CE17" s="621"/>
      <c r="CF17" s="621"/>
      <c r="CG17" s="621"/>
      <c r="CH17" s="621"/>
      <c r="CI17" s="621"/>
      <c r="CJ17" s="621"/>
      <c r="CK17" s="621"/>
      <c r="CL17" s="621"/>
      <c r="CM17" s="621"/>
      <c r="CN17" s="621"/>
      <c r="CO17" s="621"/>
      <c r="CP17" s="621"/>
      <c r="CQ17" s="622"/>
      <c r="CR17" s="623">
        <v>739803</v>
      </c>
      <c r="CS17" s="624"/>
      <c r="CT17" s="624"/>
      <c r="CU17" s="624"/>
      <c r="CV17" s="624"/>
      <c r="CW17" s="624"/>
      <c r="CX17" s="624"/>
      <c r="CY17" s="625"/>
      <c r="CZ17" s="626">
        <v>9.4</v>
      </c>
      <c r="DA17" s="626"/>
      <c r="DB17" s="626"/>
      <c r="DC17" s="626"/>
      <c r="DD17" s="632" t="s">
        <v>252</v>
      </c>
      <c r="DE17" s="624"/>
      <c r="DF17" s="624"/>
      <c r="DG17" s="624"/>
      <c r="DH17" s="624"/>
      <c r="DI17" s="624"/>
      <c r="DJ17" s="624"/>
      <c r="DK17" s="624"/>
      <c r="DL17" s="624"/>
      <c r="DM17" s="624"/>
      <c r="DN17" s="624"/>
      <c r="DO17" s="624"/>
      <c r="DP17" s="625"/>
      <c r="DQ17" s="632">
        <v>686168</v>
      </c>
      <c r="DR17" s="624"/>
      <c r="DS17" s="624"/>
      <c r="DT17" s="624"/>
      <c r="DU17" s="624"/>
      <c r="DV17" s="624"/>
      <c r="DW17" s="624"/>
      <c r="DX17" s="624"/>
      <c r="DY17" s="624"/>
      <c r="DZ17" s="624"/>
      <c r="EA17" s="624"/>
      <c r="EB17" s="624"/>
      <c r="EC17" s="633"/>
    </row>
    <row r="18" spans="2:133" ht="11.25" customHeight="1" x14ac:dyDescent="0.15">
      <c r="B18" s="620" t="s">
        <v>276</v>
      </c>
      <c r="C18" s="621"/>
      <c r="D18" s="621"/>
      <c r="E18" s="621"/>
      <c r="F18" s="621"/>
      <c r="G18" s="621"/>
      <c r="H18" s="621"/>
      <c r="I18" s="621"/>
      <c r="J18" s="621"/>
      <c r="K18" s="621"/>
      <c r="L18" s="621"/>
      <c r="M18" s="621"/>
      <c r="N18" s="621"/>
      <c r="O18" s="621"/>
      <c r="P18" s="621"/>
      <c r="Q18" s="622"/>
      <c r="R18" s="623">
        <v>2426</v>
      </c>
      <c r="S18" s="624"/>
      <c r="T18" s="624"/>
      <c r="U18" s="624"/>
      <c r="V18" s="624"/>
      <c r="W18" s="624"/>
      <c r="X18" s="624"/>
      <c r="Y18" s="625"/>
      <c r="Z18" s="626">
        <v>0</v>
      </c>
      <c r="AA18" s="626"/>
      <c r="AB18" s="626"/>
      <c r="AC18" s="626"/>
      <c r="AD18" s="627">
        <v>2426</v>
      </c>
      <c r="AE18" s="627"/>
      <c r="AF18" s="627"/>
      <c r="AG18" s="627"/>
      <c r="AH18" s="627"/>
      <c r="AI18" s="627"/>
      <c r="AJ18" s="627"/>
      <c r="AK18" s="627"/>
      <c r="AL18" s="628">
        <v>0.1</v>
      </c>
      <c r="AM18" s="629"/>
      <c r="AN18" s="629"/>
      <c r="AO18" s="630"/>
      <c r="AP18" s="620" t="s">
        <v>277</v>
      </c>
      <c r="AQ18" s="621"/>
      <c r="AR18" s="621"/>
      <c r="AS18" s="621"/>
      <c r="AT18" s="621"/>
      <c r="AU18" s="621"/>
      <c r="AV18" s="621"/>
      <c r="AW18" s="621"/>
      <c r="AX18" s="621"/>
      <c r="AY18" s="621"/>
      <c r="AZ18" s="621"/>
      <c r="BA18" s="621"/>
      <c r="BB18" s="621"/>
      <c r="BC18" s="621"/>
      <c r="BD18" s="621"/>
      <c r="BE18" s="621"/>
      <c r="BF18" s="622"/>
      <c r="BG18" s="623" t="s">
        <v>252</v>
      </c>
      <c r="BH18" s="624"/>
      <c r="BI18" s="624"/>
      <c r="BJ18" s="624"/>
      <c r="BK18" s="624"/>
      <c r="BL18" s="624"/>
      <c r="BM18" s="624"/>
      <c r="BN18" s="625"/>
      <c r="BO18" s="626" t="s">
        <v>131</v>
      </c>
      <c r="BP18" s="626"/>
      <c r="BQ18" s="626"/>
      <c r="BR18" s="626"/>
      <c r="BS18" s="627" t="s">
        <v>252</v>
      </c>
      <c r="BT18" s="627"/>
      <c r="BU18" s="627"/>
      <c r="BV18" s="627"/>
      <c r="BW18" s="627"/>
      <c r="BX18" s="627"/>
      <c r="BY18" s="627"/>
      <c r="BZ18" s="627"/>
      <c r="CA18" s="627"/>
      <c r="CB18" s="631"/>
      <c r="CD18" s="620" t="s">
        <v>278</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252</v>
      </c>
      <c r="DE18" s="624"/>
      <c r="DF18" s="624"/>
      <c r="DG18" s="624"/>
      <c r="DH18" s="624"/>
      <c r="DI18" s="624"/>
      <c r="DJ18" s="624"/>
      <c r="DK18" s="624"/>
      <c r="DL18" s="624"/>
      <c r="DM18" s="624"/>
      <c r="DN18" s="624"/>
      <c r="DO18" s="624"/>
      <c r="DP18" s="625"/>
      <c r="DQ18" s="632" t="s">
        <v>252</v>
      </c>
      <c r="DR18" s="624"/>
      <c r="DS18" s="624"/>
      <c r="DT18" s="624"/>
      <c r="DU18" s="624"/>
      <c r="DV18" s="624"/>
      <c r="DW18" s="624"/>
      <c r="DX18" s="624"/>
      <c r="DY18" s="624"/>
      <c r="DZ18" s="624"/>
      <c r="EA18" s="624"/>
      <c r="EB18" s="624"/>
      <c r="EC18" s="633"/>
    </row>
    <row r="19" spans="2:133" ht="11.25" customHeight="1" x14ac:dyDescent="0.15">
      <c r="B19" s="620" t="s">
        <v>279</v>
      </c>
      <c r="C19" s="621"/>
      <c r="D19" s="621"/>
      <c r="E19" s="621"/>
      <c r="F19" s="621"/>
      <c r="G19" s="621"/>
      <c r="H19" s="621"/>
      <c r="I19" s="621"/>
      <c r="J19" s="621"/>
      <c r="K19" s="621"/>
      <c r="L19" s="621"/>
      <c r="M19" s="621"/>
      <c r="N19" s="621"/>
      <c r="O19" s="621"/>
      <c r="P19" s="621"/>
      <c r="Q19" s="622"/>
      <c r="R19" s="623">
        <v>2340</v>
      </c>
      <c r="S19" s="624"/>
      <c r="T19" s="624"/>
      <c r="U19" s="624"/>
      <c r="V19" s="624"/>
      <c r="W19" s="624"/>
      <c r="X19" s="624"/>
      <c r="Y19" s="625"/>
      <c r="Z19" s="626">
        <v>0</v>
      </c>
      <c r="AA19" s="626"/>
      <c r="AB19" s="626"/>
      <c r="AC19" s="626"/>
      <c r="AD19" s="627">
        <v>2340</v>
      </c>
      <c r="AE19" s="627"/>
      <c r="AF19" s="627"/>
      <c r="AG19" s="627"/>
      <c r="AH19" s="627"/>
      <c r="AI19" s="627"/>
      <c r="AJ19" s="627"/>
      <c r="AK19" s="627"/>
      <c r="AL19" s="628">
        <v>0.1</v>
      </c>
      <c r="AM19" s="629"/>
      <c r="AN19" s="629"/>
      <c r="AO19" s="630"/>
      <c r="AP19" s="620" t="s">
        <v>280</v>
      </c>
      <c r="AQ19" s="621"/>
      <c r="AR19" s="621"/>
      <c r="AS19" s="621"/>
      <c r="AT19" s="621"/>
      <c r="AU19" s="621"/>
      <c r="AV19" s="621"/>
      <c r="AW19" s="621"/>
      <c r="AX19" s="621"/>
      <c r="AY19" s="621"/>
      <c r="AZ19" s="621"/>
      <c r="BA19" s="621"/>
      <c r="BB19" s="621"/>
      <c r="BC19" s="621"/>
      <c r="BD19" s="621"/>
      <c r="BE19" s="621"/>
      <c r="BF19" s="622"/>
      <c r="BG19" s="623">
        <v>11265</v>
      </c>
      <c r="BH19" s="624"/>
      <c r="BI19" s="624"/>
      <c r="BJ19" s="624"/>
      <c r="BK19" s="624"/>
      <c r="BL19" s="624"/>
      <c r="BM19" s="624"/>
      <c r="BN19" s="625"/>
      <c r="BO19" s="626">
        <v>1.5</v>
      </c>
      <c r="BP19" s="626"/>
      <c r="BQ19" s="626"/>
      <c r="BR19" s="626"/>
      <c r="BS19" s="627" t="s">
        <v>252</v>
      </c>
      <c r="BT19" s="627"/>
      <c r="BU19" s="627"/>
      <c r="BV19" s="627"/>
      <c r="BW19" s="627"/>
      <c r="BX19" s="627"/>
      <c r="BY19" s="627"/>
      <c r="BZ19" s="627"/>
      <c r="CA19" s="627"/>
      <c r="CB19" s="631"/>
      <c r="CD19" s="620" t="s">
        <v>281</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252</v>
      </c>
      <c r="DA19" s="626"/>
      <c r="DB19" s="626"/>
      <c r="DC19" s="626"/>
      <c r="DD19" s="632" t="s">
        <v>131</v>
      </c>
      <c r="DE19" s="624"/>
      <c r="DF19" s="624"/>
      <c r="DG19" s="624"/>
      <c r="DH19" s="624"/>
      <c r="DI19" s="624"/>
      <c r="DJ19" s="624"/>
      <c r="DK19" s="624"/>
      <c r="DL19" s="624"/>
      <c r="DM19" s="624"/>
      <c r="DN19" s="624"/>
      <c r="DO19" s="624"/>
      <c r="DP19" s="625"/>
      <c r="DQ19" s="632" t="s">
        <v>252</v>
      </c>
      <c r="DR19" s="624"/>
      <c r="DS19" s="624"/>
      <c r="DT19" s="624"/>
      <c r="DU19" s="624"/>
      <c r="DV19" s="624"/>
      <c r="DW19" s="624"/>
      <c r="DX19" s="624"/>
      <c r="DY19" s="624"/>
      <c r="DZ19" s="624"/>
      <c r="EA19" s="624"/>
      <c r="EB19" s="624"/>
      <c r="EC19" s="633"/>
    </row>
    <row r="20" spans="2:133" ht="11.25" customHeight="1" x14ac:dyDescent="0.15">
      <c r="B20" s="636" t="s">
        <v>282</v>
      </c>
      <c r="C20" s="637"/>
      <c r="D20" s="637"/>
      <c r="E20" s="637"/>
      <c r="F20" s="637"/>
      <c r="G20" s="637"/>
      <c r="H20" s="637"/>
      <c r="I20" s="637"/>
      <c r="J20" s="637"/>
      <c r="K20" s="637"/>
      <c r="L20" s="637"/>
      <c r="M20" s="637"/>
      <c r="N20" s="637"/>
      <c r="O20" s="637"/>
      <c r="P20" s="637"/>
      <c r="Q20" s="638"/>
      <c r="R20" s="623">
        <v>86</v>
      </c>
      <c r="S20" s="624"/>
      <c r="T20" s="624"/>
      <c r="U20" s="624"/>
      <c r="V20" s="624"/>
      <c r="W20" s="624"/>
      <c r="X20" s="624"/>
      <c r="Y20" s="625"/>
      <c r="Z20" s="626">
        <v>0</v>
      </c>
      <c r="AA20" s="626"/>
      <c r="AB20" s="626"/>
      <c r="AC20" s="626"/>
      <c r="AD20" s="627">
        <v>86</v>
      </c>
      <c r="AE20" s="627"/>
      <c r="AF20" s="627"/>
      <c r="AG20" s="627"/>
      <c r="AH20" s="627"/>
      <c r="AI20" s="627"/>
      <c r="AJ20" s="627"/>
      <c r="AK20" s="627"/>
      <c r="AL20" s="628">
        <v>0</v>
      </c>
      <c r="AM20" s="629"/>
      <c r="AN20" s="629"/>
      <c r="AO20" s="630"/>
      <c r="AP20" s="620" t="s">
        <v>283</v>
      </c>
      <c r="AQ20" s="621"/>
      <c r="AR20" s="621"/>
      <c r="AS20" s="621"/>
      <c r="AT20" s="621"/>
      <c r="AU20" s="621"/>
      <c r="AV20" s="621"/>
      <c r="AW20" s="621"/>
      <c r="AX20" s="621"/>
      <c r="AY20" s="621"/>
      <c r="AZ20" s="621"/>
      <c r="BA20" s="621"/>
      <c r="BB20" s="621"/>
      <c r="BC20" s="621"/>
      <c r="BD20" s="621"/>
      <c r="BE20" s="621"/>
      <c r="BF20" s="622"/>
      <c r="BG20" s="623">
        <v>11265</v>
      </c>
      <c r="BH20" s="624"/>
      <c r="BI20" s="624"/>
      <c r="BJ20" s="624"/>
      <c r="BK20" s="624"/>
      <c r="BL20" s="624"/>
      <c r="BM20" s="624"/>
      <c r="BN20" s="625"/>
      <c r="BO20" s="626">
        <v>1.5</v>
      </c>
      <c r="BP20" s="626"/>
      <c r="BQ20" s="626"/>
      <c r="BR20" s="626"/>
      <c r="BS20" s="627" t="s">
        <v>252</v>
      </c>
      <c r="BT20" s="627"/>
      <c r="BU20" s="627"/>
      <c r="BV20" s="627"/>
      <c r="BW20" s="627"/>
      <c r="BX20" s="627"/>
      <c r="BY20" s="627"/>
      <c r="BZ20" s="627"/>
      <c r="CA20" s="627"/>
      <c r="CB20" s="631"/>
      <c r="CD20" s="620" t="s">
        <v>284</v>
      </c>
      <c r="CE20" s="621"/>
      <c r="CF20" s="621"/>
      <c r="CG20" s="621"/>
      <c r="CH20" s="621"/>
      <c r="CI20" s="621"/>
      <c r="CJ20" s="621"/>
      <c r="CK20" s="621"/>
      <c r="CL20" s="621"/>
      <c r="CM20" s="621"/>
      <c r="CN20" s="621"/>
      <c r="CO20" s="621"/>
      <c r="CP20" s="621"/>
      <c r="CQ20" s="622"/>
      <c r="CR20" s="623">
        <v>7889619</v>
      </c>
      <c r="CS20" s="624"/>
      <c r="CT20" s="624"/>
      <c r="CU20" s="624"/>
      <c r="CV20" s="624"/>
      <c r="CW20" s="624"/>
      <c r="CX20" s="624"/>
      <c r="CY20" s="625"/>
      <c r="CZ20" s="626">
        <v>100</v>
      </c>
      <c r="DA20" s="626"/>
      <c r="DB20" s="626"/>
      <c r="DC20" s="626"/>
      <c r="DD20" s="632">
        <v>2145413</v>
      </c>
      <c r="DE20" s="624"/>
      <c r="DF20" s="624"/>
      <c r="DG20" s="624"/>
      <c r="DH20" s="624"/>
      <c r="DI20" s="624"/>
      <c r="DJ20" s="624"/>
      <c r="DK20" s="624"/>
      <c r="DL20" s="624"/>
      <c r="DM20" s="624"/>
      <c r="DN20" s="624"/>
      <c r="DO20" s="624"/>
      <c r="DP20" s="625"/>
      <c r="DQ20" s="632">
        <v>4125604</v>
      </c>
      <c r="DR20" s="624"/>
      <c r="DS20" s="624"/>
      <c r="DT20" s="624"/>
      <c r="DU20" s="624"/>
      <c r="DV20" s="624"/>
      <c r="DW20" s="624"/>
      <c r="DX20" s="624"/>
      <c r="DY20" s="624"/>
      <c r="DZ20" s="624"/>
      <c r="EA20" s="624"/>
      <c r="EB20" s="624"/>
      <c r="EC20" s="633"/>
    </row>
    <row r="21" spans="2:133" ht="11.25" customHeight="1" x14ac:dyDescent="0.15">
      <c r="B21" s="620" t="s">
        <v>285</v>
      </c>
      <c r="C21" s="621"/>
      <c r="D21" s="621"/>
      <c r="E21" s="621"/>
      <c r="F21" s="621"/>
      <c r="G21" s="621"/>
      <c r="H21" s="621"/>
      <c r="I21" s="621"/>
      <c r="J21" s="621"/>
      <c r="K21" s="621"/>
      <c r="L21" s="621"/>
      <c r="M21" s="621"/>
      <c r="N21" s="621"/>
      <c r="O21" s="621"/>
      <c r="P21" s="621"/>
      <c r="Q21" s="622"/>
      <c r="R21" s="623">
        <v>2896685</v>
      </c>
      <c r="S21" s="624"/>
      <c r="T21" s="624"/>
      <c r="U21" s="624"/>
      <c r="V21" s="624"/>
      <c r="W21" s="624"/>
      <c r="X21" s="624"/>
      <c r="Y21" s="625"/>
      <c r="Z21" s="626">
        <v>36.200000000000003</v>
      </c>
      <c r="AA21" s="626"/>
      <c r="AB21" s="626"/>
      <c r="AC21" s="626"/>
      <c r="AD21" s="627">
        <v>2617873</v>
      </c>
      <c r="AE21" s="627"/>
      <c r="AF21" s="627"/>
      <c r="AG21" s="627"/>
      <c r="AH21" s="627"/>
      <c r="AI21" s="627"/>
      <c r="AJ21" s="627"/>
      <c r="AK21" s="627"/>
      <c r="AL21" s="628">
        <v>72.8</v>
      </c>
      <c r="AM21" s="629"/>
      <c r="AN21" s="629"/>
      <c r="AO21" s="630"/>
      <c r="AP21" s="620" t="s">
        <v>286</v>
      </c>
      <c r="AQ21" s="639"/>
      <c r="AR21" s="639"/>
      <c r="AS21" s="639"/>
      <c r="AT21" s="639"/>
      <c r="AU21" s="639"/>
      <c r="AV21" s="639"/>
      <c r="AW21" s="639"/>
      <c r="AX21" s="639"/>
      <c r="AY21" s="639"/>
      <c r="AZ21" s="639"/>
      <c r="BA21" s="639"/>
      <c r="BB21" s="639"/>
      <c r="BC21" s="639"/>
      <c r="BD21" s="639"/>
      <c r="BE21" s="639"/>
      <c r="BF21" s="640"/>
      <c r="BG21" s="623">
        <v>11265</v>
      </c>
      <c r="BH21" s="624"/>
      <c r="BI21" s="624"/>
      <c r="BJ21" s="624"/>
      <c r="BK21" s="624"/>
      <c r="BL21" s="624"/>
      <c r="BM21" s="624"/>
      <c r="BN21" s="625"/>
      <c r="BO21" s="626">
        <v>1.5</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287</v>
      </c>
      <c r="C22" s="621"/>
      <c r="D22" s="621"/>
      <c r="E22" s="621"/>
      <c r="F22" s="621"/>
      <c r="G22" s="621"/>
      <c r="H22" s="621"/>
      <c r="I22" s="621"/>
      <c r="J22" s="621"/>
      <c r="K22" s="621"/>
      <c r="L22" s="621"/>
      <c r="M22" s="621"/>
      <c r="N22" s="621"/>
      <c r="O22" s="621"/>
      <c r="P22" s="621"/>
      <c r="Q22" s="622"/>
      <c r="R22" s="623">
        <v>2617873</v>
      </c>
      <c r="S22" s="624"/>
      <c r="T22" s="624"/>
      <c r="U22" s="624"/>
      <c r="V22" s="624"/>
      <c r="W22" s="624"/>
      <c r="X22" s="624"/>
      <c r="Y22" s="625"/>
      <c r="Z22" s="626">
        <v>32.700000000000003</v>
      </c>
      <c r="AA22" s="626"/>
      <c r="AB22" s="626"/>
      <c r="AC22" s="626"/>
      <c r="AD22" s="627">
        <v>2617873</v>
      </c>
      <c r="AE22" s="627"/>
      <c r="AF22" s="627"/>
      <c r="AG22" s="627"/>
      <c r="AH22" s="627"/>
      <c r="AI22" s="627"/>
      <c r="AJ22" s="627"/>
      <c r="AK22" s="627"/>
      <c r="AL22" s="628">
        <v>72.8</v>
      </c>
      <c r="AM22" s="629"/>
      <c r="AN22" s="629"/>
      <c r="AO22" s="630"/>
      <c r="AP22" s="620" t="s">
        <v>288</v>
      </c>
      <c r="AQ22" s="639"/>
      <c r="AR22" s="639"/>
      <c r="AS22" s="639"/>
      <c r="AT22" s="639"/>
      <c r="AU22" s="639"/>
      <c r="AV22" s="639"/>
      <c r="AW22" s="639"/>
      <c r="AX22" s="639"/>
      <c r="AY22" s="639"/>
      <c r="AZ22" s="639"/>
      <c r="BA22" s="639"/>
      <c r="BB22" s="639"/>
      <c r="BC22" s="639"/>
      <c r="BD22" s="639"/>
      <c r="BE22" s="639"/>
      <c r="BF22" s="640"/>
      <c r="BG22" s="623" t="s">
        <v>252</v>
      </c>
      <c r="BH22" s="624"/>
      <c r="BI22" s="624"/>
      <c r="BJ22" s="624"/>
      <c r="BK22" s="624"/>
      <c r="BL22" s="624"/>
      <c r="BM22" s="624"/>
      <c r="BN22" s="625"/>
      <c r="BO22" s="626" t="s">
        <v>252</v>
      </c>
      <c r="BP22" s="626"/>
      <c r="BQ22" s="626"/>
      <c r="BR22" s="626"/>
      <c r="BS22" s="627" t="s">
        <v>182</v>
      </c>
      <c r="BT22" s="627"/>
      <c r="BU22" s="627"/>
      <c r="BV22" s="627"/>
      <c r="BW22" s="627"/>
      <c r="BX22" s="627"/>
      <c r="BY22" s="627"/>
      <c r="BZ22" s="627"/>
      <c r="CA22" s="627"/>
      <c r="CB22" s="631"/>
      <c r="CD22" s="605" t="s">
        <v>289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290</v>
      </c>
      <c r="C23" s="621"/>
      <c r="D23" s="621"/>
      <c r="E23" s="621"/>
      <c r="F23" s="621"/>
      <c r="G23" s="621"/>
      <c r="H23" s="621"/>
      <c r="I23" s="621"/>
      <c r="J23" s="621"/>
      <c r="K23" s="621"/>
      <c r="L23" s="621"/>
      <c r="M23" s="621"/>
      <c r="N23" s="621"/>
      <c r="O23" s="621"/>
      <c r="P23" s="621"/>
      <c r="Q23" s="622"/>
      <c r="R23" s="623">
        <v>278812</v>
      </c>
      <c r="S23" s="624"/>
      <c r="T23" s="624"/>
      <c r="U23" s="624"/>
      <c r="V23" s="624"/>
      <c r="W23" s="624"/>
      <c r="X23" s="624"/>
      <c r="Y23" s="625"/>
      <c r="Z23" s="626">
        <v>3.5</v>
      </c>
      <c r="AA23" s="626"/>
      <c r="AB23" s="626"/>
      <c r="AC23" s="626"/>
      <c r="AD23" s="627" t="s">
        <v>252</v>
      </c>
      <c r="AE23" s="627"/>
      <c r="AF23" s="627"/>
      <c r="AG23" s="627"/>
      <c r="AH23" s="627"/>
      <c r="AI23" s="627"/>
      <c r="AJ23" s="627"/>
      <c r="AK23" s="627"/>
      <c r="AL23" s="628" t="s">
        <v>131</v>
      </c>
      <c r="AM23" s="629"/>
      <c r="AN23" s="629"/>
      <c r="AO23" s="630"/>
      <c r="AP23" s="620" t="s">
        <v>291</v>
      </c>
      <c r="AQ23" s="639"/>
      <c r="AR23" s="639"/>
      <c r="AS23" s="639"/>
      <c r="AT23" s="639"/>
      <c r="AU23" s="639"/>
      <c r="AV23" s="639"/>
      <c r="AW23" s="639"/>
      <c r="AX23" s="639"/>
      <c r="AY23" s="639"/>
      <c r="AZ23" s="639"/>
      <c r="BA23" s="639"/>
      <c r="BB23" s="639"/>
      <c r="BC23" s="639"/>
      <c r="BD23" s="639"/>
      <c r="BE23" s="639"/>
      <c r="BF23" s="640"/>
      <c r="BG23" s="623" t="s">
        <v>131</v>
      </c>
      <c r="BH23" s="624"/>
      <c r="BI23" s="624"/>
      <c r="BJ23" s="624"/>
      <c r="BK23" s="624"/>
      <c r="BL23" s="624"/>
      <c r="BM23" s="624"/>
      <c r="BN23" s="625"/>
      <c r="BO23" s="626" t="s">
        <v>252</v>
      </c>
      <c r="BP23" s="626"/>
      <c r="BQ23" s="626"/>
      <c r="BR23" s="626"/>
      <c r="BS23" s="627" t="s">
        <v>252</v>
      </c>
      <c r="BT23" s="627"/>
      <c r="BU23" s="627"/>
      <c r="BV23" s="627"/>
      <c r="BW23" s="627"/>
      <c r="BX23" s="627"/>
      <c r="BY23" s="627"/>
      <c r="BZ23" s="627"/>
      <c r="CA23" s="627"/>
      <c r="CB23" s="631"/>
      <c r="CD23" s="605" t="s">
        <v>230</v>
      </c>
      <c r="CE23" s="606"/>
      <c r="CF23" s="606"/>
      <c r="CG23" s="606"/>
      <c r="CH23" s="606"/>
      <c r="CI23" s="606"/>
      <c r="CJ23" s="606"/>
      <c r="CK23" s="606"/>
      <c r="CL23" s="606"/>
      <c r="CM23" s="606"/>
      <c r="CN23" s="606"/>
      <c r="CO23" s="606"/>
      <c r="CP23" s="606"/>
      <c r="CQ23" s="607"/>
      <c r="CR23" s="605" t="s">
        <v>292</v>
      </c>
      <c r="CS23" s="606"/>
      <c r="CT23" s="606"/>
      <c r="CU23" s="606"/>
      <c r="CV23" s="606"/>
      <c r="CW23" s="606"/>
      <c r="CX23" s="606"/>
      <c r="CY23" s="607"/>
      <c r="CZ23" s="605" t="s">
        <v>293</v>
      </c>
      <c r="DA23" s="606"/>
      <c r="DB23" s="606"/>
      <c r="DC23" s="607"/>
      <c r="DD23" s="605" t="s">
        <v>294</v>
      </c>
      <c r="DE23" s="606"/>
      <c r="DF23" s="606"/>
      <c r="DG23" s="606"/>
      <c r="DH23" s="606"/>
      <c r="DI23" s="606"/>
      <c r="DJ23" s="606"/>
      <c r="DK23" s="607"/>
      <c r="DL23" s="650" t="s">
        <v>295</v>
      </c>
      <c r="DM23" s="651"/>
      <c r="DN23" s="651"/>
      <c r="DO23" s="651"/>
      <c r="DP23" s="651"/>
      <c r="DQ23" s="651"/>
      <c r="DR23" s="651"/>
      <c r="DS23" s="651"/>
      <c r="DT23" s="651"/>
      <c r="DU23" s="651"/>
      <c r="DV23" s="652"/>
      <c r="DW23" s="605" t="s">
        <v>296</v>
      </c>
      <c r="DX23" s="606"/>
      <c r="DY23" s="606"/>
      <c r="DZ23" s="606"/>
      <c r="EA23" s="606"/>
      <c r="EB23" s="606"/>
      <c r="EC23" s="607"/>
    </row>
    <row r="24" spans="2:133" ht="11.25" customHeight="1" x14ac:dyDescent="0.15">
      <c r="B24" s="620" t="s">
        <v>297</v>
      </c>
      <c r="C24" s="621"/>
      <c r="D24" s="621"/>
      <c r="E24" s="621"/>
      <c r="F24" s="621"/>
      <c r="G24" s="621"/>
      <c r="H24" s="621"/>
      <c r="I24" s="621"/>
      <c r="J24" s="621"/>
      <c r="K24" s="621"/>
      <c r="L24" s="621"/>
      <c r="M24" s="621"/>
      <c r="N24" s="621"/>
      <c r="O24" s="621"/>
      <c r="P24" s="621"/>
      <c r="Q24" s="622"/>
      <c r="R24" s="623" t="s">
        <v>252</v>
      </c>
      <c r="S24" s="624"/>
      <c r="T24" s="624"/>
      <c r="U24" s="624"/>
      <c r="V24" s="624"/>
      <c r="W24" s="624"/>
      <c r="X24" s="624"/>
      <c r="Y24" s="625"/>
      <c r="Z24" s="626" t="s">
        <v>131</v>
      </c>
      <c r="AA24" s="626"/>
      <c r="AB24" s="626"/>
      <c r="AC24" s="626"/>
      <c r="AD24" s="627" t="s">
        <v>252</v>
      </c>
      <c r="AE24" s="627"/>
      <c r="AF24" s="627"/>
      <c r="AG24" s="627"/>
      <c r="AH24" s="627"/>
      <c r="AI24" s="627"/>
      <c r="AJ24" s="627"/>
      <c r="AK24" s="627"/>
      <c r="AL24" s="628" t="s">
        <v>131</v>
      </c>
      <c r="AM24" s="629"/>
      <c r="AN24" s="629"/>
      <c r="AO24" s="630"/>
      <c r="AP24" s="620" t="s">
        <v>298</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252</v>
      </c>
      <c r="BP24" s="626"/>
      <c r="BQ24" s="626"/>
      <c r="BR24" s="626"/>
      <c r="BS24" s="627" t="s">
        <v>252</v>
      </c>
      <c r="BT24" s="627"/>
      <c r="BU24" s="627"/>
      <c r="BV24" s="627"/>
      <c r="BW24" s="627"/>
      <c r="BX24" s="627"/>
      <c r="BY24" s="627"/>
      <c r="BZ24" s="627"/>
      <c r="CA24" s="627"/>
      <c r="CB24" s="631"/>
      <c r="CD24" s="609" t="s">
        <v>299</v>
      </c>
      <c r="CE24" s="610"/>
      <c r="CF24" s="610"/>
      <c r="CG24" s="610"/>
      <c r="CH24" s="610"/>
      <c r="CI24" s="610"/>
      <c r="CJ24" s="610"/>
      <c r="CK24" s="610"/>
      <c r="CL24" s="610"/>
      <c r="CM24" s="610"/>
      <c r="CN24" s="610"/>
      <c r="CO24" s="610"/>
      <c r="CP24" s="610"/>
      <c r="CQ24" s="611"/>
      <c r="CR24" s="612">
        <v>2298264</v>
      </c>
      <c r="CS24" s="613"/>
      <c r="CT24" s="613"/>
      <c r="CU24" s="613"/>
      <c r="CV24" s="613"/>
      <c r="CW24" s="613"/>
      <c r="CX24" s="613"/>
      <c r="CY24" s="614"/>
      <c r="CZ24" s="617">
        <v>29.1</v>
      </c>
      <c r="DA24" s="618"/>
      <c r="DB24" s="618"/>
      <c r="DC24" s="634"/>
      <c r="DD24" s="653">
        <v>1772446</v>
      </c>
      <c r="DE24" s="613"/>
      <c r="DF24" s="613"/>
      <c r="DG24" s="613"/>
      <c r="DH24" s="613"/>
      <c r="DI24" s="613"/>
      <c r="DJ24" s="613"/>
      <c r="DK24" s="614"/>
      <c r="DL24" s="653">
        <v>1713270</v>
      </c>
      <c r="DM24" s="613"/>
      <c r="DN24" s="613"/>
      <c r="DO24" s="613"/>
      <c r="DP24" s="613"/>
      <c r="DQ24" s="613"/>
      <c r="DR24" s="613"/>
      <c r="DS24" s="613"/>
      <c r="DT24" s="613"/>
      <c r="DU24" s="613"/>
      <c r="DV24" s="614"/>
      <c r="DW24" s="617">
        <v>47.2</v>
      </c>
      <c r="DX24" s="618"/>
      <c r="DY24" s="618"/>
      <c r="DZ24" s="618"/>
      <c r="EA24" s="618"/>
      <c r="EB24" s="618"/>
      <c r="EC24" s="619"/>
    </row>
    <row r="25" spans="2:133" ht="11.25" customHeight="1" x14ac:dyDescent="0.15">
      <c r="B25" s="620" t="s">
        <v>300</v>
      </c>
      <c r="C25" s="621"/>
      <c r="D25" s="621"/>
      <c r="E25" s="621"/>
      <c r="F25" s="621"/>
      <c r="G25" s="621"/>
      <c r="H25" s="621"/>
      <c r="I25" s="621"/>
      <c r="J25" s="621"/>
      <c r="K25" s="621"/>
      <c r="L25" s="621"/>
      <c r="M25" s="621"/>
      <c r="N25" s="621"/>
      <c r="O25" s="621"/>
      <c r="P25" s="621"/>
      <c r="Q25" s="622"/>
      <c r="R25" s="623">
        <v>3870774</v>
      </c>
      <c r="S25" s="624"/>
      <c r="T25" s="624"/>
      <c r="U25" s="624"/>
      <c r="V25" s="624"/>
      <c r="W25" s="624"/>
      <c r="X25" s="624"/>
      <c r="Y25" s="625"/>
      <c r="Z25" s="626">
        <v>48.4</v>
      </c>
      <c r="AA25" s="626"/>
      <c r="AB25" s="626"/>
      <c r="AC25" s="626"/>
      <c r="AD25" s="627">
        <v>3591962</v>
      </c>
      <c r="AE25" s="627"/>
      <c r="AF25" s="627"/>
      <c r="AG25" s="627"/>
      <c r="AH25" s="627"/>
      <c r="AI25" s="627"/>
      <c r="AJ25" s="627"/>
      <c r="AK25" s="627"/>
      <c r="AL25" s="628">
        <v>99.8</v>
      </c>
      <c r="AM25" s="629"/>
      <c r="AN25" s="629"/>
      <c r="AO25" s="630"/>
      <c r="AP25" s="620" t="s">
        <v>301</v>
      </c>
      <c r="AQ25" s="639"/>
      <c r="AR25" s="639"/>
      <c r="AS25" s="639"/>
      <c r="AT25" s="639"/>
      <c r="AU25" s="639"/>
      <c r="AV25" s="639"/>
      <c r="AW25" s="639"/>
      <c r="AX25" s="639"/>
      <c r="AY25" s="639"/>
      <c r="AZ25" s="639"/>
      <c r="BA25" s="639"/>
      <c r="BB25" s="639"/>
      <c r="BC25" s="639"/>
      <c r="BD25" s="639"/>
      <c r="BE25" s="639"/>
      <c r="BF25" s="640"/>
      <c r="BG25" s="623" t="s">
        <v>252</v>
      </c>
      <c r="BH25" s="624"/>
      <c r="BI25" s="624"/>
      <c r="BJ25" s="624"/>
      <c r="BK25" s="624"/>
      <c r="BL25" s="624"/>
      <c r="BM25" s="624"/>
      <c r="BN25" s="625"/>
      <c r="BO25" s="626" t="s">
        <v>131</v>
      </c>
      <c r="BP25" s="626"/>
      <c r="BQ25" s="626"/>
      <c r="BR25" s="626"/>
      <c r="BS25" s="627" t="s">
        <v>252</v>
      </c>
      <c r="BT25" s="627"/>
      <c r="BU25" s="627"/>
      <c r="BV25" s="627"/>
      <c r="BW25" s="627"/>
      <c r="BX25" s="627"/>
      <c r="BY25" s="627"/>
      <c r="BZ25" s="627"/>
      <c r="CA25" s="627"/>
      <c r="CB25" s="631"/>
      <c r="CD25" s="620" t="s">
        <v>302</v>
      </c>
      <c r="CE25" s="621"/>
      <c r="CF25" s="621"/>
      <c r="CG25" s="621"/>
      <c r="CH25" s="621"/>
      <c r="CI25" s="621"/>
      <c r="CJ25" s="621"/>
      <c r="CK25" s="621"/>
      <c r="CL25" s="621"/>
      <c r="CM25" s="621"/>
      <c r="CN25" s="621"/>
      <c r="CO25" s="621"/>
      <c r="CP25" s="621"/>
      <c r="CQ25" s="622"/>
      <c r="CR25" s="623">
        <v>1067979</v>
      </c>
      <c r="CS25" s="654"/>
      <c r="CT25" s="654"/>
      <c r="CU25" s="654"/>
      <c r="CV25" s="654"/>
      <c r="CW25" s="654"/>
      <c r="CX25" s="654"/>
      <c r="CY25" s="655"/>
      <c r="CZ25" s="628">
        <v>13.5</v>
      </c>
      <c r="DA25" s="656"/>
      <c r="DB25" s="656"/>
      <c r="DC25" s="658"/>
      <c r="DD25" s="632">
        <v>932269</v>
      </c>
      <c r="DE25" s="654"/>
      <c r="DF25" s="654"/>
      <c r="DG25" s="654"/>
      <c r="DH25" s="654"/>
      <c r="DI25" s="654"/>
      <c r="DJ25" s="654"/>
      <c r="DK25" s="655"/>
      <c r="DL25" s="632">
        <v>924378</v>
      </c>
      <c r="DM25" s="654"/>
      <c r="DN25" s="654"/>
      <c r="DO25" s="654"/>
      <c r="DP25" s="654"/>
      <c r="DQ25" s="654"/>
      <c r="DR25" s="654"/>
      <c r="DS25" s="654"/>
      <c r="DT25" s="654"/>
      <c r="DU25" s="654"/>
      <c r="DV25" s="655"/>
      <c r="DW25" s="628">
        <v>25.5</v>
      </c>
      <c r="DX25" s="656"/>
      <c r="DY25" s="656"/>
      <c r="DZ25" s="656"/>
      <c r="EA25" s="656"/>
      <c r="EB25" s="656"/>
      <c r="EC25" s="657"/>
    </row>
    <row r="26" spans="2:133" ht="11.25" customHeight="1" x14ac:dyDescent="0.15">
      <c r="B26" s="620" t="s">
        <v>303</v>
      </c>
      <c r="C26" s="621"/>
      <c r="D26" s="621"/>
      <c r="E26" s="621"/>
      <c r="F26" s="621"/>
      <c r="G26" s="621"/>
      <c r="H26" s="621"/>
      <c r="I26" s="621"/>
      <c r="J26" s="621"/>
      <c r="K26" s="621"/>
      <c r="L26" s="621"/>
      <c r="M26" s="621"/>
      <c r="N26" s="621"/>
      <c r="O26" s="621"/>
      <c r="P26" s="621"/>
      <c r="Q26" s="622"/>
      <c r="R26" s="623">
        <v>829</v>
      </c>
      <c r="S26" s="624"/>
      <c r="T26" s="624"/>
      <c r="U26" s="624"/>
      <c r="V26" s="624"/>
      <c r="W26" s="624"/>
      <c r="X26" s="624"/>
      <c r="Y26" s="625"/>
      <c r="Z26" s="626">
        <v>0</v>
      </c>
      <c r="AA26" s="626"/>
      <c r="AB26" s="626"/>
      <c r="AC26" s="626"/>
      <c r="AD26" s="627">
        <v>829</v>
      </c>
      <c r="AE26" s="627"/>
      <c r="AF26" s="627"/>
      <c r="AG26" s="627"/>
      <c r="AH26" s="627"/>
      <c r="AI26" s="627"/>
      <c r="AJ26" s="627"/>
      <c r="AK26" s="627"/>
      <c r="AL26" s="628">
        <v>0</v>
      </c>
      <c r="AM26" s="629"/>
      <c r="AN26" s="629"/>
      <c r="AO26" s="630"/>
      <c r="AP26" s="620" t="s">
        <v>304</v>
      </c>
      <c r="AQ26" s="639"/>
      <c r="AR26" s="639"/>
      <c r="AS26" s="639"/>
      <c r="AT26" s="639"/>
      <c r="AU26" s="639"/>
      <c r="AV26" s="639"/>
      <c r="AW26" s="639"/>
      <c r="AX26" s="639"/>
      <c r="AY26" s="639"/>
      <c r="AZ26" s="639"/>
      <c r="BA26" s="639"/>
      <c r="BB26" s="639"/>
      <c r="BC26" s="639"/>
      <c r="BD26" s="639"/>
      <c r="BE26" s="639"/>
      <c r="BF26" s="640"/>
      <c r="BG26" s="623" t="s">
        <v>252</v>
      </c>
      <c r="BH26" s="624"/>
      <c r="BI26" s="624"/>
      <c r="BJ26" s="624"/>
      <c r="BK26" s="624"/>
      <c r="BL26" s="624"/>
      <c r="BM26" s="624"/>
      <c r="BN26" s="625"/>
      <c r="BO26" s="626" t="s">
        <v>252</v>
      </c>
      <c r="BP26" s="626"/>
      <c r="BQ26" s="626"/>
      <c r="BR26" s="626"/>
      <c r="BS26" s="627" t="s">
        <v>252</v>
      </c>
      <c r="BT26" s="627"/>
      <c r="BU26" s="627"/>
      <c r="BV26" s="627"/>
      <c r="BW26" s="627"/>
      <c r="BX26" s="627"/>
      <c r="BY26" s="627"/>
      <c r="BZ26" s="627"/>
      <c r="CA26" s="627"/>
      <c r="CB26" s="631"/>
      <c r="CD26" s="620" t="s">
        <v>305</v>
      </c>
      <c r="CE26" s="621"/>
      <c r="CF26" s="621"/>
      <c r="CG26" s="621"/>
      <c r="CH26" s="621"/>
      <c r="CI26" s="621"/>
      <c r="CJ26" s="621"/>
      <c r="CK26" s="621"/>
      <c r="CL26" s="621"/>
      <c r="CM26" s="621"/>
      <c r="CN26" s="621"/>
      <c r="CO26" s="621"/>
      <c r="CP26" s="621"/>
      <c r="CQ26" s="622"/>
      <c r="CR26" s="623">
        <v>772786</v>
      </c>
      <c r="CS26" s="624"/>
      <c r="CT26" s="624"/>
      <c r="CU26" s="624"/>
      <c r="CV26" s="624"/>
      <c r="CW26" s="624"/>
      <c r="CX26" s="624"/>
      <c r="CY26" s="625"/>
      <c r="CZ26" s="628">
        <v>9.8000000000000007</v>
      </c>
      <c r="DA26" s="656"/>
      <c r="DB26" s="656"/>
      <c r="DC26" s="658"/>
      <c r="DD26" s="632">
        <v>668677</v>
      </c>
      <c r="DE26" s="624"/>
      <c r="DF26" s="624"/>
      <c r="DG26" s="624"/>
      <c r="DH26" s="624"/>
      <c r="DI26" s="624"/>
      <c r="DJ26" s="624"/>
      <c r="DK26" s="625"/>
      <c r="DL26" s="632" t="s">
        <v>131</v>
      </c>
      <c r="DM26" s="624"/>
      <c r="DN26" s="624"/>
      <c r="DO26" s="624"/>
      <c r="DP26" s="624"/>
      <c r="DQ26" s="624"/>
      <c r="DR26" s="624"/>
      <c r="DS26" s="624"/>
      <c r="DT26" s="624"/>
      <c r="DU26" s="624"/>
      <c r="DV26" s="625"/>
      <c r="DW26" s="628" t="s">
        <v>131</v>
      </c>
      <c r="DX26" s="656"/>
      <c r="DY26" s="656"/>
      <c r="DZ26" s="656"/>
      <c r="EA26" s="656"/>
      <c r="EB26" s="656"/>
      <c r="EC26" s="657"/>
    </row>
    <row r="27" spans="2:133" ht="11.25" customHeight="1" x14ac:dyDescent="0.15">
      <c r="B27" s="620" t="s">
        <v>306</v>
      </c>
      <c r="C27" s="621"/>
      <c r="D27" s="621"/>
      <c r="E27" s="621"/>
      <c r="F27" s="621"/>
      <c r="G27" s="621"/>
      <c r="H27" s="621"/>
      <c r="I27" s="621"/>
      <c r="J27" s="621"/>
      <c r="K27" s="621"/>
      <c r="L27" s="621"/>
      <c r="M27" s="621"/>
      <c r="N27" s="621"/>
      <c r="O27" s="621"/>
      <c r="P27" s="621"/>
      <c r="Q27" s="622"/>
      <c r="R27" s="623">
        <v>866</v>
      </c>
      <c r="S27" s="624"/>
      <c r="T27" s="624"/>
      <c r="U27" s="624"/>
      <c r="V27" s="624"/>
      <c r="W27" s="624"/>
      <c r="X27" s="624"/>
      <c r="Y27" s="625"/>
      <c r="Z27" s="626">
        <v>0</v>
      </c>
      <c r="AA27" s="626"/>
      <c r="AB27" s="626"/>
      <c r="AC27" s="626"/>
      <c r="AD27" s="627" t="s">
        <v>131</v>
      </c>
      <c r="AE27" s="627"/>
      <c r="AF27" s="627"/>
      <c r="AG27" s="627"/>
      <c r="AH27" s="627"/>
      <c r="AI27" s="627"/>
      <c r="AJ27" s="627"/>
      <c r="AK27" s="627"/>
      <c r="AL27" s="628" t="s">
        <v>131</v>
      </c>
      <c r="AM27" s="629"/>
      <c r="AN27" s="629"/>
      <c r="AO27" s="630"/>
      <c r="AP27" s="620" t="s">
        <v>307</v>
      </c>
      <c r="AQ27" s="621"/>
      <c r="AR27" s="621"/>
      <c r="AS27" s="621"/>
      <c r="AT27" s="621"/>
      <c r="AU27" s="621"/>
      <c r="AV27" s="621"/>
      <c r="AW27" s="621"/>
      <c r="AX27" s="621"/>
      <c r="AY27" s="621"/>
      <c r="AZ27" s="621"/>
      <c r="BA27" s="621"/>
      <c r="BB27" s="621"/>
      <c r="BC27" s="621"/>
      <c r="BD27" s="621"/>
      <c r="BE27" s="621"/>
      <c r="BF27" s="622"/>
      <c r="BG27" s="623">
        <v>728367</v>
      </c>
      <c r="BH27" s="624"/>
      <c r="BI27" s="624"/>
      <c r="BJ27" s="624"/>
      <c r="BK27" s="624"/>
      <c r="BL27" s="624"/>
      <c r="BM27" s="624"/>
      <c r="BN27" s="625"/>
      <c r="BO27" s="626">
        <v>100</v>
      </c>
      <c r="BP27" s="626"/>
      <c r="BQ27" s="626"/>
      <c r="BR27" s="626"/>
      <c r="BS27" s="627">
        <v>9345</v>
      </c>
      <c r="BT27" s="627"/>
      <c r="BU27" s="627"/>
      <c r="BV27" s="627"/>
      <c r="BW27" s="627"/>
      <c r="BX27" s="627"/>
      <c r="BY27" s="627"/>
      <c r="BZ27" s="627"/>
      <c r="CA27" s="627"/>
      <c r="CB27" s="631"/>
      <c r="CD27" s="620" t="s">
        <v>308</v>
      </c>
      <c r="CE27" s="621"/>
      <c r="CF27" s="621"/>
      <c r="CG27" s="621"/>
      <c r="CH27" s="621"/>
      <c r="CI27" s="621"/>
      <c r="CJ27" s="621"/>
      <c r="CK27" s="621"/>
      <c r="CL27" s="621"/>
      <c r="CM27" s="621"/>
      <c r="CN27" s="621"/>
      <c r="CO27" s="621"/>
      <c r="CP27" s="621"/>
      <c r="CQ27" s="622"/>
      <c r="CR27" s="623">
        <v>490482</v>
      </c>
      <c r="CS27" s="654"/>
      <c r="CT27" s="654"/>
      <c r="CU27" s="654"/>
      <c r="CV27" s="654"/>
      <c r="CW27" s="654"/>
      <c r="CX27" s="654"/>
      <c r="CY27" s="655"/>
      <c r="CZ27" s="628">
        <v>6.2</v>
      </c>
      <c r="DA27" s="656"/>
      <c r="DB27" s="656"/>
      <c r="DC27" s="658"/>
      <c r="DD27" s="632">
        <v>154009</v>
      </c>
      <c r="DE27" s="654"/>
      <c r="DF27" s="654"/>
      <c r="DG27" s="654"/>
      <c r="DH27" s="654"/>
      <c r="DI27" s="654"/>
      <c r="DJ27" s="654"/>
      <c r="DK27" s="655"/>
      <c r="DL27" s="632">
        <v>102724</v>
      </c>
      <c r="DM27" s="654"/>
      <c r="DN27" s="654"/>
      <c r="DO27" s="654"/>
      <c r="DP27" s="654"/>
      <c r="DQ27" s="654"/>
      <c r="DR27" s="654"/>
      <c r="DS27" s="654"/>
      <c r="DT27" s="654"/>
      <c r="DU27" s="654"/>
      <c r="DV27" s="655"/>
      <c r="DW27" s="628">
        <v>2.8</v>
      </c>
      <c r="DX27" s="656"/>
      <c r="DY27" s="656"/>
      <c r="DZ27" s="656"/>
      <c r="EA27" s="656"/>
      <c r="EB27" s="656"/>
      <c r="EC27" s="657"/>
    </row>
    <row r="28" spans="2:133" ht="11.25" customHeight="1" x14ac:dyDescent="0.15">
      <c r="B28" s="620" t="s">
        <v>309</v>
      </c>
      <c r="C28" s="621"/>
      <c r="D28" s="621"/>
      <c r="E28" s="621"/>
      <c r="F28" s="621"/>
      <c r="G28" s="621"/>
      <c r="H28" s="621"/>
      <c r="I28" s="621"/>
      <c r="J28" s="621"/>
      <c r="K28" s="621"/>
      <c r="L28" s="621"/>
      <c r="M28" s="621"/>
      <c r="N28" s="621"/>
      <c r="O28" s="621"/>
      <c r="P28" s="621"/>
      <c r="Q28" s="622"/>
      <c r="R28" s="623">
        <v>99943</v>
      </c>
      <c r="S28" s="624"/>
      <c r="T28" s="624"/>
      <c r="U28" s="624"/>
      <c r="V28" s="624"/>
      <c r="W28" s="624"/>
      <c r="X28" s="624"/>
      <c r="Y28" s="625"/>
      <c r="Z28" s="626">
        <v>1.3</v>
      </c>
      <c r="AA28" s="626"/>
      <c r="AB28" s="626"/>
      <c r="AC28" s="626"/>
      <c r="AD28" s="627" t="s">
        <v>252</v>
      </c>
      <c r="AE28" s="627"/>
      <c r="AF28" s="627"/>
      <c r="AG28" s="627"/>
      <c r="AH28" s="627"/>
      <c r="AI28" s="627"/>
      <c r="AJ28" s="627"/>
      <c r="AK28" s="627"/>
      <c r="AL28" s="628" t="s">
        <v>252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310</v>
      </c>
      <c r="CE28" s="621"/>
      <c r="CF28" s="621"/>
      <c r="CG28" s="621"/>
      <c r="CH28" s="621"/>
      <c r="CI28" s="621"/>
      <c r="CJ28" s="621"/>
      <c r="CK28" s="621"/>
      <c r="CL28" s="621"/>
      <c r="CM28" s="621"/>
      <c r="CN28" s="621"/>
      <c r="CO28" s="621"/>
      <c r="CP28" s="621"/>
      <c r="CQ28" s="622"/>
      <c r="CR28" s="623">
        <v>739803</v>
      </c>
      <c r="CS28" s="624"/>
      <c r="CT28" s="624"/>
      <c r="CU28" s="624"/>
      <c r="CV28" s="624"/>
      <c r="CW28" s="624"/>
      <c r="CX28" s="624"/>
      <c r="CY28" s="625"/>
      <c r="CZ28" s="628">
        <v>9.4</v>
      </c>
      <c r="DA28" s="656"/>
      <c r="DB28" s="656"/>
      <c r="DC28" s="658"/>
      <c r="DD28" s="632">
        <v>686168</v>
      </c>
      <c r="DE28" s="624"/>
      <c r="DF28" s="624"/>
      <c r="DG28" s="624"/>
      <c r="DH28" s="624"/>
      <c r="DI28" s="624"/>
      <c r="DJ28" s="624"/>
      <c r="DK28" s="625"/>
      <c r="DL28" s="632">
        <v>686168</v>
      </c>
      <c r="DM28" s="624"/>
      <c r="DN28" s="624"/>
      <c r="DO28" s="624"/>
      <c r="DP28" s="624"/>
      <c r="DQ28" s="624"/>
      <c r="DR28" s="624"/>
      <c r="DS28" s="624"/>
      <c r="DT28" s="624"/>
      <c r="DU28" s="624"/>
      <c r="DV28" s="625"/>
      <c r="DW28" s="628">
        <v>18.899999999999999</v>
      </c>
      <c r="DX28" s="656"/>
      <c r="DY28" s="656"/>
      <c r="DZ28" s="656"/>
      <c r="EA28" s="656"/>
      <c r="EB28" s="656"/>
      <c r="EC28" s="657"/>
    </row>
    <row r="29" spans="2:133" ht="11.25" customHeight="1" x14ac:dyDescent="0.15">
      <c r="B29" s="620" t="s">
        <v>311</v>
      </c>
      <c r="C29" s="621"/>
      <c r="D29" s="621"/>
      <c r="E29" s="621"/>
      <c r="F29" s="621"/>
      <c r="G29" s="621"/>
      <c r="H29" s="621"/>
      <c r="I29" s="621"/>
      <c r="J29" s="621"/>
      <c r="K29" s="621"/>
      <c r="L29" s="621"/>
      <c r="M29" s="621"/>
      <c r="N29" s="621"/>
      <c r="O29" s="621"/>
      <c r="P29" s="621"/>
      <c r="Q29" s="622"/>
      <c r="R29" s="623">
        <v>24134</v>
      </c>
      <c r="S29" s="624"/>
      <c r="T29" s="624"/>
      <c r="U29" s="624"/>
      <c r="V29" s="624"/>
      <c r="W29" s="624"/>
      <c r="X29" s="624"/>
      <c r="Y29" s="625"/>
      <c r="Z29" s="626">
        <v>0.3</v>
      </c>
      <c r="AA29" s="626"/>
      <c r="AB29" s="626"/>
      <c r="AC29" s="626"/>
      <c r="AD29" s="627" t="s">
        <v>182</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312</v>
      </c>
      <c r="CE29" s="662"/>
      <c r="CF29" s="620" t="s">
        <v>313</v>
      </c>
      <c r="CG29" s="621"/>
      <c r="CH29" s="621"/>
      <c r="CI29" s="621"/>
      <c r="CJ29" s="621"/>
      <c r="CK29" s="621"/>
      <c r="CL29" s="621"/>
      <c r="CM29" s="621"/>
      <c r="CN29" s="621"/>
      <c r="CO29" s="621"/>
      <c r="CP29" s="621"/>
      <c r="CQ29" s="622"/>
      <c r="CR29" s="623">
        <v>739794</v>
      </c>
      <c r="CS29" s="654"/>
      <c r="CT29" s="654"/>
      <c r="CU29" s="654"/>
      <c r="CV29" s="654"/>
      <c r="CW29" s="654"/>
      <c r="CX29" s="654"/>
      <c r="CY29" s="655"/>
      <c r="CZ29" s="628">
        <v>9.4</v>
      </c>
      <c r="DA29" s="656"/>
      <c r="DB29" s="656"/>
      <c r="DC29" s="658"/>
      <c r="DD29" s="632">
        <v>686159</v>
      </c>
      <c r="DE29" s="654"/>
      <c r="DF29" s="654"/>
      <c r="DG29" s="654"/>
      <c r="DH29" s="654"/>
      <c r="DI29" s="654"/>
      <c r="DJ29" s="654"/>
      <c r="DK29" s="655"/>
      <c r="DL29" s="632">
        <v>686159</v>
      </c>
      <c r="DM29" s="654"/>
      <c r="DN29" s="654"/>
      <c r="DO29" s="654"/>
      <c r="DP29" s="654"/>
      <c r="DQ29" s="654"/>
      <c r="DR29" s="654"/>
      <c r="DS29" s="654"/>
      <c r="DT29" s="654"/>
      <c r="DU29" s="654"/>
      <c r="DV29" s="655"/>
      <c r="DW29" s="628">
        <v>18.899999999999999</v>
      </c>
      <c r="DX29" s="656"/>
      <c r="DY29" s="656"/>
      <c r="DZ29" s="656"/>
      <c r="EA29" s="656"/>
      <c r="EB29" s="656"/>
      <c r="EC29" s="657"/>
    </row>
    <row r="30" spans="2:133" ht="11.25" customHeight="1" x14ac:dyDescent="0.15">
      <c r="B30" s="620" t="s">
        <v>314</v>
      </c>
      <c r="C30" s="621"/>
      <c r="D30" s="621"/>
      <c r="E30" s="621"/>
      <c r="F30" s="621"/>
      <c r="G30" s="621"/>
      <c r="H30" s="621"/>
      <c r="I30" s="621"/>
      <c r="J30" s="621"/>
      <c r="K30" s="621"/>
      <c r="L30" s="621"/>
      <c r="M30" s="621"/>
      <c r="N30" s="621"/>
      <c r="O30" s="621"/>
      <c r="P30" s="621"/>
      <c r="Q30" s="622"/>
      <c r="R30" s="623">
        <v>855071</v>
      </c>
      <c r="S30" s="624"/>
      <c r="T30" s="624"/>
      <c r="U30" s="624"/>
      <c r="V30" s="624"/>
      <c r="W30" s="624"/>
      <c r="X30" s="624"/>
      <c r="Y30" s="625"/>
      <c r="Z30" s="626">
        <v>10.7</v>
      </c>
      <c r="AA30" s="626"/>
      <c r="AB30" s="626"/>
      <c r="AC30" s="626"/>
      <c r="AD30" s="627" t="s">
        <v>252</v>
      </c>
      <c r="AE30" s="627"/>
      <c r="AF30" s="627"/>
      <c r="AG30" s="627"/>
      <c r="AH30" s="627"/>
      <c r="AI30" s="627"/>
      <c r="AJ30" s="627"/>
      <c r="AK30" s="627"/>
      <c r="AL30" s="628" t="s">
        <v>252</v>
      </c>
      <c r="AM30" s="629"/>
      <c r="AN30" s="629"/>
      <c r="AO30" s="630"/>
      <c r="AP30" s="605" t="s">
        <v>230</v>
      </c>
      <c r="AQ30" s="606"/>
      <c r="AR30" s="606"/>
      <c r="AS30" s="606"/>
      <c r="AT30" s="606"/>
      <c r="AU30" s="606"/>
      <c r="AV30" s="606"/>
      <c r="AW30" s="606"/>
      <c r="AX30" s="606"/>
      <c r="AY30" s="606"/>
      <c r="AZ30" s="606"/>
      <c r="BA30" s="606"/>
      <c r="BB30" s="606"/>
      <c r="BC30" s="606"/>
      <c r="BD30" s="606"/>
      <c r="BE30" s="606"/>
      <c r="BF30" s="607"/>
      <c r="BG30" s="605" t="s">
        <v>315</v>
      </c>
      <c r="BH30" s="659"/>
      <c r="BI30" s="659"/>
      <c r="BJ30" s="659"/>
      <c r="BK30" s="659"/>
      <c r="BL30" s="659"/>
      <c r="BM30" s="659"/>
      <c r="BN30" s="659"/>
      <c r="BO30" s="659"/>
      <c r="BP30" s="659"/>
      <c r="BQ30" s="660"/>
      <c r="BR30" s="605" t="s">
        <v>316</v>
      </c>
      <c r="BS30" s="659"/>
      <c r="BT30" s="659"/>
      <c r="BU30" s="659"/>
      <c r="BV30" s="659"/>
      <c r="BW30" s="659"/>
      <c r="BX30" s="659"/>
      <c r="BY30" s="659"/>
      <c r="BZ30" s="659"/>
      <c r="CA30" s="659"/>
      <c r="CB30" s="660"/>
      <c r="CD30" s="663"/>
      <c r="CE30" s="664"/>
      <c r="CF30" s="620" t="s">
        <v>317</v>
      </c>
      <c r="CG30" s="621"/>
      <c r="CH30" s="621"/>
      <c r="CI30" s="621"/>
      <c r="CJ30" s="621"/>
      <c r="CK30" s="621"/>
      <c r="CL30" s="621"/>
      <c r="CM30" s="621"/>
      <c r="CN30" s="621"/>
      <c r="CO30" s="621"/>
      <c r="CP30" s="621"/>
      <c r="CQ30" s="622"/>
      <c r="CR30" s="623">
        <v>722666</v>
      </c>
      <c r="CS30" s="624"/>
      <c r="CT30" s="624"/>
      <c r="CU30" s="624"/>
      <c r="CV30" s="624"/>
      <c r="CW30" s="624"/>
      <c r="CX30" s="624"/>
      <c r="CY30" s="625"/>
      <c r="CZ30" s="628">
        <v>9.1999999999999993</v>
      </c>
      <c r="DA30" s="656"/>
      <c r="DB30" s="656"/>
      <c r="DC30" s="658"/>
      <c r="DD30" s="632">
        <v>674101</v>
      </c>
      <c r="DE30" s="624"/>
      <c r="DF30" s="624"/>
      <c r="DG30" s="624"/>
      <c r="DH30" s="624"/>
      <c r="DI30" s="624"/>
      <c r="DJ30" s="624"/>
      <c r="DK30" s="625"/>
      <c r="DL30" s="632">
        <v>674101</v>
      </c>
      <c r="DM30" s="624"/>
      <c r="DN30" s="624"/>
      <c r="DO30" s="624"/>
      <c r="DP30" s="624"/>
      <c r="DQ30" s="624"/>
      <c r="DR30" s="624"/>
      <c r="DS30" s="624"/>
      <c r="DT30" s="624"/>
      <c r="DU30" s="624"/>
      <c r="DV30" s="625"/>
      <c r="DW30" s="628">
        <v>18.600000000000001</v>
      </c>
      <c r="DX30" s="656"/>
      <c r="DY30" s="656"/>
      <c r="DZ30" s="656"/>
      <c r="EA30" s="656"/>
      <c r="EB30" s="656"/>
      <c r="EC30" s="657"/>
    </row>
    <row r="31" spans="2:133" ht="11.25" customHeight="1" x14ac:dyDescent="0.15">
      <c r="B31" s="636" t="s">
        <v>318</v>
      </c>
      <c r="C31" s="637"/>
      <c r="D31" s="637"/>
      <c r="E31" s="637"/>
      <c r="F31" s="637"/>
      <c r="G31" s="637"/>
      <c r="H31" s="637"/>
      <c r="I31" s="637"/>
      <c r="J31" s="637"/>
      <c r="K31" s="637"/>
      <c r="L31" s="637"/>
      <c r="M31" s="637"/>
      <c r="N31" s="637"/>
      <c r="O31" s="637"/>
      <c r="P31" s="637"/>
      <c r="Q31" s="638"/>
      <c r="R31" s="623" t="s">
        <v>252</v>
      </c>
      <c r="S31" s="624"/>
      <c r="T31" s="624"/>
      <c r="U31" s="624"/>
      <c r="V31" s="624"/>
      <c r="W31" s="624"/>
      <c r="X31" s="624"/>
      <c r="Y31" s="625"/>
      <c r="Z31" s="626" t="s">
        <v>182</v>
      </c>
      <c r="AA31" s="626"/>
      <c r="AB31" s="626"/>
      <c r="AC31" s="626"/>
      <c r="AD31" s="627" t="s">
        <v>182</v>
      </c>
      <c r="AE31" s="627"/>
      <c r="AF31" s="627"/>
      <c r="AG31" s="627"/>
      <c r="AH31" s="627"/>
      <c r="AI31" s="627"/>
      <c r="AJ31" s="627"/>
      <c r="AK31" s="627"/>
      <c r="AL31" s="628" t="s">
        <v>131</v>
      </c>
      <c r="AM31" s="629"/>
      <c r="AN31" s="629"/>
      <c r="AO31" s="630"/>
      <c r="AP31" s="667" t="s">
        <v>319</v>
      </c>
      <c r="AQ31" s="668"/>
      <c r="AR31" s="668"/>
      <c r="AS31" s="668"/>
      <c r="AT31" s="673" t="s">
        <v>320</v>
      </c>
      <c r="AU31" s="218"/>
      <c r="AV31" s="218"/>
      <c r="AW31" s="218"/>
      <c r="AX31" s="609" t="s">
        <v>193</v>
      </c>
      <c r="AY31" s="610"/>
      <c r="AZ31" s="610"/>
      <c r="BA31" s="610"/>
      <c r="BB31" s="610"/>
      <c r="BC31" s="610"/>
      <c r="BD31" s="610"/>
      <c r="BE31" s="610"/>
      <c r="BF31" s="611"/>
      <c r="BG31" s="676">
        <v>99.5</v>
      </c>
      <c r="BH31" s="677"/>
      <c r="BI31" s="677"/>
      <c r="BJ31" s="677"/>
      <c r="BK31" s="677"/>
      <c r="BL31" s="677"/>
      <c r="BM31" s="618">
        <v>95.4</v>
      </c>
      <c r="BN31" s="677"/>
      <c r="BO31" s="677"/>
      <c r="BP31" s="677"/>
      <c r="BQ31" s="678"/>
      <c r="BR31" s="676">
        <v>99.4</v>
      </c>
      <c r="BS31" s="677"/>
      <c r="BT31" s="677"/>
      <c r="BU31" s="677"/>
      <c r="BV31" s="677"/>
      <c r="BW31" s="677"/>
      <c r="BX31" s="618">
        <v>94.6</v>
      </c>
      <c r="BY31" s="677"/>
      <c r="BZ31" s="677"/>
      <c r="CA31" s="677"/>
      <c r="CB31" s="678"/>
      <c r="CD31" s="663"/>
      <c r="CE31" s="664"/>
      <c r="CF31" s="620" t="s">
        <v>321</v>
      </c>
      <c r="CG31" s="621"/>
      <c r="CH31" s="621"/>
      <c r="CI31" s="621"/>
      <c r="CJ31" s="621"/>
      <c r="CK31" s="621"/>
      <c r="CL31" s="621"/>
      <c r="CM31" s="621"/>
      <c r="CN31" s="621"/>
      <c r="CO31" s="621"/>
      <c r="CP31" s="621"/>
      <c r="CQ31" s="622"/>
      <c r="CR31" s="623">
        <v>17128</v>
      </c>
      <c r="CS31" s="654"/>
      <c r="CT31" s="654"/>
      <c r="CU31" s="654"/>
      <c r="CV31" s="654"/>
      <c r="CW31" s="654"/>
      <c r="CX31" s="654"/>
      <c r="CY31" s="655"/>
      <c r="CZ31" s="628">
        <v>0.2</v>
      </c>
      <c r="DA31" s="656"/>
      <c r="DB31" s="656"/>
      <c r="DC31" s="658"/>
      <c r="DD31" s="632">
        <v>12058</v>
      </c>
      <c r="DE31" s="654"/>
      <c r="DF31" s="654"/>
      <c r="DG31" s="654"/>
      <c r="DH31" s="654"/>
      <c r="DI31" s="654"/>
      <c r="DJ31" s="654"/>
      <c r="DK31" s="655"/>
      <c r="DL31" s="632">
        <v>12058</v>
      </c>
      <c r="DM31" s="654"/>
      <c r="DN31" s="654"/>
      <c r="DO31" s="654"/>
      <c r="DP31" s="654"/>
      <c r="DQ31" s="654"/>
      <c r="DR31" s="654"/>
      <c r="DS31" s="654"/>
      <c r="DT31" s="654"/>
      <c r="DU31" s="654"/>
      <c r="DV31" s="655"/>
      <c r="DW31" s="628">
        <v>0.3</v>
      </c>
      <c r="DX31" s="656"/>
      <c r="DY31" s="656"/>
      <c r="DZ31" s="656"/>
      <c r="EA31" s="656"/>
      <c r="EB31" s="656"/>
      <c r="EC31" s="657"/>
    </row>
    <row r="32" spans="2:133" ht="11.25" customHeight="1" x14ac:dyDescent="0.15">
      <c r="B32" s="620" t="s">
        <v>322</v>
      </c>
      <c r="C32" s="621"/>
      <c r="D32" s="621"/>
      <c r="E32" s="621"/>
      <c r="F32" s="621"/>
      <c r="G32" s="621"/>
      <c r="H32" s="621"/>
      <c r="I32" s="621"/>
      <c r="J32" s="621"/>
      <c r="K32" s="621"/>
      <c r="L32" s="621"/>
      <c r="M32" s="621"/>
      <c r="N32" s="621"/>
      <c r="O32" s="621"/>
      <c r="P32" s="621"/>
      <c r="Q32" s="622"/>
      <c r="R32" s="623">
        <v>1793517</v>
      </c>
      <c r="S32" s="624"/>
      <c r="T32" s="624"/>
      <c r="U32" s="624"/>
      <c r="V32" s="624"/>
      <c r="W32" s="624"/>
      <c r="X32" s="624"/>
      <c r="Y32" s="625"/>
      <c r="Z32" s="626">
        <v>22.4</v>
      </c>
      <c r="AA32" s="626"/>
      <c r="AB32" s="626"/>
      <c r="AC32" s="626"/>
      <c r="AD32" s="627" t="s">
        <v>252</v>
      </c>
      <c r="AE32" s="627"/>
      <c r="AF32" s="627"/>
      <c r="AG32" s="627"/>
      <c r="AH32" s="627"/>
      <c r="AI32" s="627"/>
      <c r="AJ32" s="627"/>
      <c r="AK32" s="627"/>
      <c r="AL32" s="628" t="s">
        <v>182</v>
      </c>
      <c r="AM32" s="629"/>
      <c r="AN32" s="629"/>
      <c r="AO32" s="630"/>
      <c r="AP32" s="669"/>
      <c r="AQ32" s="670"/>
      <c r="AR32" s="670"/>
      <c r="AS32" s="670"/>
      <c r="AT32" s="674"/>
      <c r="AU32" s="214" t="s">
        <v>323</v>
      </c>
      <c r="AX32" s="620" t="s">
        <v>324</v>
      </c>
      <c r="AY32" s="621"/>
      <c r="AZ32" s="621"/>
      <c r="BA32" s="621"/>
      <c r="BB32" s="621"/>
      <c r="BC32" s="621"/>
      <c r="BD32" s="621"/>
      <c r="BE32" s="621"/>
      <c r="BF32" s="622"/>
      <c r="BG32" s="679">
        <v>99.5</v>
      </c>
      <c r="BH32" s="654"/>
      <c r="BI32" s="654"/>
      <c r="BJ32" s="654"/>
      <c r="BK32" s="654"/>
      <c r="BL32" s="654"/>
      <c r="BM32" s="629">
        <v>97.5</v>
      </c>
      <c r="BN32" s="654"/>
      <c r="BO32" s="654"/>
      <c r="BP32" s="654"/>
      <c r="BQ32" s="680"/>
      <c r="BR32" s="679">
        <v>99.4</v>
      </c>
      <c r="BS32" s="654"/>
      <c r="BT32" s="654"/>
      <c r="BU32" s="654"/>
      <c r="BV32" s="654"/>
      <c r="BW32" s="654"/>
      <c r="BX32" s="629">
        <v>96.8</v>
      </c>
      <c r="BY32" s="654"/>
      <c r="BZ32" s="654"/>
      <c r="CA32" s="654"/>
      <c r="CB32" s="680"/>
      <c r="CD32" s="665"/>
      <c r="CE32" s="666"/>
      <c r="CF32" s="620" t="s">
        <v>325</v>
      </c>
      <c r="CG32" s="621"/>
      <c r="CH32" s="621"/>
      <c r="CI32" s="621"/>
      <c r="CJ32" s="621"/>
      <c r="CK32" s="621"/>
      <c r="CL32" s="621"/>
      <c r="CM32" s="621"/>
      <c r="CN32" s="621"/>
      <c r="CO32" s="621"/>
      <c r="CP32" s="621"/>
      <c r="CQ32" s="622"/>
      <c r="CR32" s="623">
        <v>9</v>
      </c>
      <c r="CS32" s="624"/>
      <c r="CT32" s="624"/>
      <c r="CU32" s="624"/>
      <c r="CV32" s="624"/>
      <c r="CW32" s="624"/>
      <c r="CX32" s="624"/>
      <c r="CY32" s="625"/>
      <c r="CZ32" s="628">
        <v>0</v>
      </c>
      <c r="DA32" s="656"/>
      <c r="DB32" s="656"/>
      <c r="DC32" s="658"/>
      <c r="DD32" s="632">
        <v>9</v>
      </c>
      <c r="DE32" s="624"/>
      <c r="DF32" s="624"/>
      <c r="DG32" s="624"/>
      <c r="DH32" s="624"/>
      <c r="DI32" s="624"/>
      <c r="DJ32" s="624"/>
      <c r="DK32" s="625"/>
      <c r="DL32" s="632">
        <v>9</v>
      </c>
      <c r="DM32" s="624"/>
      <c r="DN32" s="624"/>
      <c r="DO32" s="624"/>
      <c r="DP32" s="624"/>
      <c r="DQ32" s="624"/>
      <c r="DR32" s="624"/>
      <c r="DS32" s="624"/>
      <c r="DT32" s="624"/>
      <c r="DU32" s="624"/>
      <c r="DV32" s="625"/>
      <c r="DW32" s="628">
        <v>0</v>
      </c>
      <c r="DX32" s="656"/>
      <c r="DY32" s="656"/>
      <c r="DZ32" s="656"/>
      <c r="EA32" s="656"/>
      <c r="EB32" s="656"/>
      <c r="EC32" s="657"/>
    </row>
    <row r="33" spans="2:133" ht="11.25" customHeight="1" x14ac:dyDescent="0.15">
      <c r="B33" s="620" t="s">
        <v>326</v>
      </c>
      <c r="C33" s="621"/>
      <c r="D33" s="621"/>
      <c r="E33" s="621"/>
      <c r="F33" s="621"/>
      <c r="G33" s="621"/>
      <c r="H33" s="621"/>
      <c r="I33" s="621"/>
      <c r="J33" s="621"/>
      <c r="K33" s="621"/>
      <c r="L33" s="621"/>
      <c r="M33" s="621"/>
      <c r="N33" s="621"/>
      <c r="O33" s="621"/>
      <c r="P33" s="621"/>
      <c r="Q33" s="622"/>
      <c r="R33" s="623">
        <v>84594</v>
      </c>
      <c r="S33" s="624"/>
      <c r="T33" s="624"/>
      <c r="U33" s="624"/>
      <c r="V33" s="624"/>
      <c r="W33" s="624"/>
      <c r="X33" s="624"/>
      <c r="Y33" s="625"/>
      <c r="Z33" s="626">
        <v>1.1000000000000001</v>
      </c>
      <c r="AA33" s="626"/>
      <c r="AB33" s="626"/>
      <c r="AC33" s="626"/>
      <c r="AD33" s="627">
        <v>3873</v>
      </c>
      <c r="AE33" s="627"/>
      <c r="AF33" s="627"/>
      <c r="AG33" s="627"/>
      <c r="AH33" s="627"/>
      <c r="AI33" s="627"/>
      <c r="AJ33" s="627"/>
      <c r="AK33" s="627"/>
      <c r="AL33" s="628">
        <v>0.1</v>
      </c>
      <c r="AM33" s="629"/>
      <c r="AN33" s="629"/>
      <c r="AO33" s="630"/>
      <c r="AP33" s="671"/>
      <c r="AQ33" s="672"/>
      <c r="AR33" s="672"/>
      <c r="AS33" s="672"/>
      <c r="AT33" s="675"/>
      <c r="AU33" s="219"/>
      <c r="AV33" s="219"/>
      <c r="AW33" s="219"/>
      <c r="AX33" s="644" t="s">
        <v>327</v>
      </c>
      <c r="AY33" s="645"/>
      <c r="AZ33" s="645"/>
      <c r="BA33" s="645"/>
      <c r="BB33" s="645"/>
      <c r="BC33" s="645"/>
      <c r="BD33" s="645"/>
      <c r="BE33" s="645"/>
      <c r="BF33" s="646"/>
      <c r="BG33" s="681">
        <v>99.5</v>
      </c>
      <c r="BH33" s="682"/>
      <c r="BI33" s="682"/>
      <c r="BJ33" s="682"/>
      <c r="BK33" s="682"/>
      <c r="BL33" s="682"/>
      <c r="BM33" s="683">
        <v>92.4</v>
      </c>
      <c r="BN33" s="682"/>
      <c r="BO33" s="682"/>
      <c r="BP33" s="682"/>
      <c r="BQ33" s="684"/>
      <c r="BR33" s="681">
        <v>99.5</v>
      </c>
      <c r="BS33" s="682"/>
      <c r="BT33" s="682"/>
      <c r="BU33" s="682"/>
      <c r="BV33" s="682"/>
      <c r="BW33" s="682"/>
      <c r="BX33" s="683">
        <v>91.1</v>
      </c>
      <c r="BY33" s="682"/>
      <c r="BZ33" s="682"/>
      <c r="CA33" s="682"/>
      <c r="CB33" s="684"/>
      <c r="CD33" s="620" t="s">
        <v>328</v>
      </c>
      <c r="CE33" s="621"/>
      <c r="CF33" s="621"/>
      <c r="CG33" s="621"/>
      <c r="CH33" s="621"/>
      <c r="CI33" s="621"/>
      <c r="CJ33" s="621"/>
      <c r="CK33" s="621"/>
      <c r="CL33" s="621"/>
      <c r="CM33" s="621"/>
      <c r="CN33" s="621"/>
      <c r="CO33" s="621"/>
      <c r="CP33" s="621"/>
      <c r="CQ33" s="622"/>
      <c r="CR33" s="623">
        <v>3244819</v>
      </c>
      <c r="CS33" s="654"/>
      <c r="CT33" s="654"/>
      <c r="CU33" s="654"/>
      <c r="CV33" s="654"/>
      <c r="CW33" s="654"/>
      <c r="CX33" s="654"/>
      <c r="CY33" s="655"/>
      <c r="CZ33" s="628">
        <v>41.1</v>
      </c>
      <c r="DA33" s="656"/>
      <c r="DB33" s="656"/>
      <c r="DC33" s="658"/>
      <c r="DD33" s="632">
        <v>2111285</v>
      </c>
      <c r="DE33" s="654"/>
      <c r="DF33" s="654"/>
      <c r="DG33" s="654"/>
      <c r="DH33" s="654"/>
      <c r="DI33" s="654"/>
      <c r="DJ33" s="654"/>
      <c r="DK33" s="655"/>
      <c r="DL33" s="632">
        <v>1362967</v>
      </c>
      <c r="DM33" s="654"/>
      <c r="DN33" s="654"/>
      <c r="DO33" s="654"/>
      <c r="DP33" s="654"/>
      <c r="DQ33" s="654"/>
      <c r="DR33" s="654"/>
      <c r="DS33" s="654"/>
      <c r="DT33" s="654"/>
      <c r="DU33" s="654"/>
      <c r="DV33" s="655"/>
      <c r="DW33" s="628">
        <v>37.6</v>
      </c>
      <c r="DX33" s="656"/>
      <c r="DY33" s="656"/>
      <c r="DZ33" s="656"/>
      <c r="EA33" s="656"/>
      <c r="EB33" s="656"/>
      <c r="EC33" s="657"/>
    </row>
    <row r="34" spans="2:133" ht="11.25" customHeight="1" x14ac:dyDescent="0.15">
      <c r="B34" s="620" t="s">
        <v>329</v>
      </c>
      <c r="C34" s="621"/>
      <c r="D34" s="621"/>
      <c r="E34" s="621"/>
      <c r="F34" s="621"/>
      <c r="G34" s="621"/>
      <c r="H34" s="621"/>
      <c r="I34" s="621"/>
      <c r="J34" s="621"/>
      <c r="K34" s="621"/>
      <c r="L34" s="621"/>
      <c r="M34" s="621"/>
      <c r="N34" s="621"/>
      <c r="O34" s="621"/>
      <c r="P34" s="621"/>
      <c r="Q34" s="622"/>
      <c r="R34" s="623">
        <v>370806</v>
      </c>
      <c r="S34" s="624"/>
      <c r="T34" s="624"/>
      <c r="U34" s="624"/>
      <c r="V34" s="624"/>
      <c r="W34" s="624"/>
      <c r="X34" s="624"/>
      <c r="Y34" s="625"/>
      <c r="Z34" s="626">
        <v>4.5999999999999996</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330</v>
      </c>
      <c r="CE34" s="621"/>
      <c r="CF34" s="621"/>
      <c r="CG34" s="621"/>
      <c r="CH34" s="621"/>
      <c r="CI34" s="621"/>
      <c r="CJ34" s="621"/>
      <c r="CK34" s="621"/>
      <c r="CL34" s="621"/>
      <c r="CM34" s="621"/>
      <c r="CN34" s="621"/>
      <c r="CO34" s="621"/>
      <c r="CP34" s="621"/>
      <c r="CQ34" s="622"/>
      <c r="CR34" s="623">
        <v>1124136</v>
      </c>
      <c r="CS34" s="624"/>
      <c r="CT34" s="624"/>
      <c r="CU34" s="624"/>
      <c r="CV34" s="624"/>
      <c r="CW34" s="624"/>
      <c r="CX34" s="624"/>
      <c r="CY34" s="625"/>
      <c r="CZ34" s="628">
        <v>14.2</v>
      </c>
      <c r="DA34" s="656"/>
      <c r="DB34" s="656"/>
      <c r="DC34" s="658"/>
      <c r="DD34" s="632">
        <v>736038</v>
      </c>
      <c r="DE34" s="624"/>
      <c r="DF34" s="624"/>
      <c r="DG34" s="624"/>
      <c r="DH34" s="624"/>
      <c r="DI34" s="624"/>
      <c r="DJ34" s="624"/>
      <c r="DK34" s="625"/>
      <c r="DL34" s="632">
        <v>483707</v>
      </c>
      <c r="DM34" s="624"/>
      <c r="DN34" s="624"/>
      <c r="DO34" s="624"/>
      <c r="DP34" s="624"/>
      <c r="DQ34" s="624"/>
      <c r="DR34" s="624"/>
      <c r="DS34" s="624"/>
      <c r="DT34" s="624"/>
      <c r="DU34" s="624"/>
      <c r="DV34" s="625"/>
      <c r="DW34" s="628">
        <v>13.3</v>
      </c>
      <c r="DX34" s="656"/>
      <c r="DY34" s="656"/>
      <c r="DZ34" s="656"/>
      <c r="EA34" s="656"/>
      <c r="EB34" s="656"/>
      <c r="EC34" s="657"/>
    </row>
    <row r="35" spans="2:133" ht="11.25" customHeight="1" x14ac:dyDescent="0.15">
      <c r="B35" s="620" t="s">
        <v>331</v>
      </c>
      <c r="C35" s="621"/>
      <c r="D35" s="621"/>
      <c r="E35" s="621"/>
      <c r="F35" s="621"/>
      <c r="G35" s="621"/>
      <c r="H35" s="621"/>
      <c r="I35" s="621"/>
      <c r="J35" s="621"/>
      <c r="K35" s="621"/>
      <c r="L35" s="621"/>
      <c r="M35" s="621"/>
      <c r="N35" s="621"/>
      <c r="O35" s="621"/>
      <c r="P35" s="621"/>
      <c r="Q35" s="622"/>
      <c r="R35" s="623">
        <v>219829</v>
      </c>
      <c r="S35" s="624"/>
      <c r="T35" s="624"/>
      <c r="U35" s="624"/>
      <c r="V35" s="624"/>
      <c r="W35" s="624"/>
      <c r="X35" s="624"/>
      <c r="Y35" s="625"/>
      <c r="Z35" s="626">
        <v>2.7</v>
      </c>
      <c r="AA35" s="626"/>
      <c r="AB35" s="626"/>
      <c r="AC35" s="626"/>
      <c r="AD35" s="627" t="s">
        <v>252</v>
      </c>
      <c r="AE35" s="627"/>
      <c r="AF35" s="627"/>
      <c r="AG35" s="627"/>
      <c r="AH35" s="627"/>
      <c r="AI35" s="627"/>
      <c r="AJ35" s="627"/>
      <c r="AK35" s="627"/>
      <c r="AL35" s="628" t="s">
        <v>252</v>
      </c>
      <c r="AM35" s="629"/>
      <c r="AN35" s="629"/>
      <c r="AO35" s="630"/>
      <c r="AP35" s="222"/>
      <c r="AQ35" s="605" t="s">
        <v>332</v>
      </c>
      <c r="AR35" s="606"/>
      <c r="AS35" s="606"/>
      <c r="AT35" s="606"/>
      <c r="AU35" s="606"/>
      <c r="AV35" s="606"/>
      <c r="AW35" s="606"/>
      <c r="AX35" s="606"/>
      <c r="AY35" s="606"/>
      <c r="AZ35" s="606"/>
      <c r="BA35" s="606"/>
      <c r="BB35" s="606"/>
      <c r="BC35" s="606"/>
      <c r="BD35" s="606"/>
      <c r="BE35" s="606"/>
      <c r="BF35" s="607"/>
      <c r="BG35" s="605" t="s">
        <v>333</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334</v>
      </c>
      <c r="CE35" s="621"/>
      <c r="CF35" s="621"/>
      <c r="CG35" s="621"/>
      <c r="CH35" s="621"/>
      <c r="CI35" s="621"/>
      <c r="CJ35" s="621"/>
      <c r="CK35" s="621"/>
      <c r="CL35" s="621"/>
      <c r="CM35" s="621"/>
      <c r="CN35" s="621"/>
      <c r="CO35" s="621"/>
      <c r="CP35" s="621"/>
      <c r="CQ35" s="622"/>
      <c r="CR35" s="623">
        <v>166816</v>
      </c>
      <c r="CS35" s="654"/>
      <c r="CT35" s="654"/>
      <c r="CU35" s="654"/>
      <c r="CV35" s="654"/>
      <c r="CW35" s="654"/>
      <c r="CX35" s="654"/>
      <c r="CY35" s="655"/>
      <c r="CZ35" s="628">
        <v>2.1</v>
      </c>
      <c r="DA35" s="656"/>
      <c r="DB35" s="656"/>
      <c r="DC35" s="658"/>
      <c r="DD35" s="632">
        <v>123507</v>
      </c>
      <c r="DE35" s="654"/>
      <c r="DF35" s="654"/>
      <c r="DG35" s="654"/>
      <c r="DH35" s="654"/>
      <c r="DI35" s="654"/>
      <c r="DJ35" s="654"/>
      <c r="DK35" s="655"/>
      <c r="DL35" s="632">
        <v>16807</v>
      </c>
      <c r="DM35" s="654"/>
      <c r="DN35" s="654"/>
      <c r="DO35" s="654"/>
      <c r="DP35" s="654"/>
      <c r="DQ35" s="654"/>
      <c r="DR35" s="654"/>
      <c r="DS35" s="654"/>
      <c r="DT35" s="654"/>
      <c r="DU35" s="654"/>
      <c r="DV35" s="655"/>
      <c r="DW35" s="628">
        <v>0.5</v>
      </c>
      <c r="DX35" s="656"/>
      <c r="DY35" s="656"/>
      <c r="DZ35" s="656"/>
      <c r="EA35" s="656"/>
      <c r="EB35" s="656"/>
      <c r="EC35" s="657"/>
    </row>
    <row r="36" spans="2:133" ht="11.25" customHeight="1" x14ac:dyDescent="0.15">
      <c r="B36" s="620" t="s">
        <v>335</v>
      </c>
      <c r="C36" s="621"/>
      <c r="D36" s="621"/>
      <c r="E36" s="621"/>
      <c r="F36" s="621"/>
      <c r="G36" s="621"/>
      <c r="H36" s="621"/>
      <c r="I36" s="621"/>
      <c r="J36" s="621"/>
      <c r="K36" s="621"/>
      <c r="L36" s="621"/>
      <c r="M36" s="621"/>
      <c r="N36" s="621"/>
      <c r="O36" s="621"/>
      <c r="P36" s="621"/>
      <c r="Q36" s="622"/>
      <c r="R36" s="623">
        <v>123328</v>
      </c>
      <c r="S36" s="624"/>
      <c r="T36" s="624"/>
      <c r="U36" s="624"/>
      <c r="V36" s="624"/>
      <c r="W36" s="624"/>
      <c r="X36" s="624"/>
      <c r="Y36" s="625"/>
      <c r="Z36" s="626">
        <v>1.5</v>
      </c>
      <c r="AA36" s="626"/>
      <c r="AB36" s="626"/>
      <c r="AC36" s="626"/>
      <c r="AD36" s="627" t="s">
        <v>252</v>
      </c>
      <c r="AE36" s="627"/>
      <c r="AF36" s="627"/>
      <c r="AG36" s="627"/>
      <c r="AH36" s="627"/>
      <c r="AI36" s="627"/>
      <c r="AJ36" s="627"/>
      <c r="AK36" s="627"/>
      <c r="AL36" s="628" t="s">
        <v>131</v>
      </c>
      <c r="AM36" s="629"/>
      <c r="AN36" s="629"/>
      <c r="AO36" s="630"/>
      <c r="AP36" s="222"/>
      <c r="AQ36" s="685" t="s">
        <v>336</v>
      </c>
      <c r="AR36" s="686"/>
      <c r="AS36" s="686"/>
      <c r="AT36" s="686"/>
      <c r="AU36" s="686"/>
      <c r="AV36" s="686"/>
      <c r="AW36" s="686"/>
      <c r="AX36" s="686"/>
      <c r="AY36" s="687"/>
      <c r="AZ36" s="612">
        <v>552281</v>
      </c>
      <c r="BA36" s="613"/>
      <c r="BB36" s="613"/>
      <c r="BC36" s="613"/>
      <c r="BD36" s="613"/>
      <c r="BE36" s="613"/>
      <c r="BF36" s="688"/>
      <c r="BG36" s="609" t="s">
        <v>337</v>
      </c>
      <c r="BH36" s="610"/>
      <c r="BI36" s="610"/>
      <c r="BJ36" s="610"/>
      <c r="BK36" s="610"/>
      <c r="BL36" s="610"/>
      <c r="BM36" s="610"/>
      <c r="BN36" s="610"/>
      <c r="BO36" s="610"/>
      <c r="BP36" s="610"/>
      <c r="BQ36" s="610"/>
      <c r="BR36" s="610"/>
      <c r="BS36" s="610"/>
      <c r="BT36" s="610"/>
      <c r="BU36" s="611"/>
      <c r="BV36" s="612">
        <v>3426</v>
      </c>
      <c r="BW36" s="613"/>
      <c r="BX36" s="613"/>
      <c r="BY36" s="613"/>
      <c r="BZ36" s="613"/>
      <c r="CA36" s="613"/>
      <c r="CB36" s="688"/>
      <c r="CD36" s="620" t="s">
        <v>338</v>
      </c>
      <c r="CE36" s="621"/>
      <c r="CF36" s="621"/>
      <c r="CG36" s="621"/>
      <c r="CH36" s="621"/>
      <c r="CI36" s="621"/>
      <c r="CJ36" s="621"/>
      <c r="CK36" s="621"/>
      <c r="CL36" s="621"/>
      <c r="CM36" s="621"/>
      <c r="CN36" s="621"/>
      <c r="CO36" s="621"/>
      <c r="CP36" s="621"/>
      <c r="CQ36" s="622"/>
      <c r="CR36" s="623">
        <v>863677</v>
      </c>
      <c r="CS36" s="624"/>
      <c r="CT36" s="624"/>
      <c r="CU36" s="624"/>
      <c r="CV36" s="624"/>
      <c r="CW36" s="624"/>
      <c r="CX36" s="624"/>
      <c r="CY36" s="625"/>
      <c r="CZ36" s="628">
        <v>10.9</v>
      </c>
      <c r="DA36" s="656"/>
      <c r="DB36" s="656"/>
      <c r="DC36" s="658"/>
      <c r="DD36" s="632">
        <v>619705</v>
      </c>
      <c r="DE36" s="624"/>
      <c r="DF36" s="624"/>
      <c r="DG36" s="624"/>
      <c r="DH36" s="624"/>
      <c r="DI36" s="624"/>
      <c r="DJ36" s="624"/>
      <c r="DK36" s="625"/>
      <c r="DL36" s="632">
        <v>483853</v>
      </c>
      <c r="DM36" s="624"/>
      <c r="DN36" s="624"/>
      <c r="DO36" s="624"/>
      <c r="DP36" s="624"/>
      <c r="DQ36" s="624"/>
      <c r="DR36" s="624"/>
      <c r="DS36" s="624"/>
      <c r="DT36" s="624"/>
      <c r="DU36" s="624"/>
      <c r="DV36" s="625"/>
      <c r="DW36" s="628">
        <v>13.3</v>
      </c>
      <c r="DX36" s="656"/>
      <c r="DY36" s="656"/>
      <c r="DZ36" s="656"/>
      <c r="EA36" s="656"/>
      <c r="EB36" s="656"/>
      <c r="EC36" s="657"/>
    </row>
    <row r="37" spans="2:133" ht="11.25" customHeight="1" x14ac:dyDescent="0.15">
      <c r="B37" s="620" t="s">
        <v>339</v>
      </c>
      <c r="C37" s="621"/>
      <c r="D37" s="621"/>
      <c r="E37" s="621"/>
      <c r="F37" s="621"/>
      <c r="G37" s="621"/>
      <c r="H37" s="621"/>
      <c r="I37" s="621"/>
      <c r="J37" s="621"/>
      <c r="K37" s="621"/>
      <c r="L37" s="621"/>
      <c r="M37" s="621"/>
      <c r="N37" s="621"/>
      <c r="O37" s="621"/>
      <c r="P37" s="621"/>
      <c r="Q37" s="622"/>
      <c r="R37" s="623">
        <v>171796</v>
      </c>
      <c r="S37" s="624"/>
      <c r="T37" s="624"/>
      <c r="U37" s="624"/>
      <c r="V37" s="624"/>
      <c r="W37" s="624"/>
      <c r="X37" s="624"/>
      <c r="Y37" s="625"/>
      <c r="Z37" s="626">
        <v>2.1</v>
      </c>
      <c r="AA37" s="626"/>
      <c r="AB37" s="626"/>
      <c r="AC37" s="626"/>
      <c r="AD37" s="627">
        <v>1537</v>
      </c>
      <c r="AE37" s="627"/>
      <c r="AF37" s="627"/>
      <c r="AG37" s="627"/>
      <c r="AH37" s="627"/>
      <c r="AI37" s="627"/>
      <c r="AJ37" s="627"/>
      <c r="AK37" s="627"/>
      <c r="AL37" s="628">
        <v>0</v>
      </c>
      <c r="AM37" s="629"/>
      <c r="AN37" s="629"/>
      <c r="AO37" s="630"/>
      <c r="AQ37" s="689" t="s">
        <v>340</v>
      </c>
      <c r="AR37" s="690"/>
      <c r="AS37" s="690"/>
      <c r="AT37" s="690"/>
      <c r="AU37" s="690"/>
      <c r="AV37" s="690"/>
      <c r="AW37" s="690"/>
      <c r="AX37" s="690"/>
      <c r="AY37" s="691"/>
      <c r="AZ37" s="623">
        <v>108468</v>
      </c>
      <c r="BA37" s="624"/>
      <c r="BB37" s="624"/>
      <c r="BC37" s="624"/>
      <c r="BD37" s="654"/>
      <c r="BE37" s="654"/>
      <c r="BF37" s="680"/>
      <c r="BG37" s="620" t="s">
        <v>341</v>
      </c>
      <c r="BH37" s="621"/>
      <c r="BI37" s="621"/>
      <c r="BJ37" s="621"/>
      <c r="BK37" s="621"/>
      <c r="BL37" s="621"/>
      <c r="BM37" s="621"/>
      <c r="BN37" s="621"/>
      <c r="BO37" s="621"/>
      <c r="BP37" s="621"/>
      <c r="BQ37" s="621"/>
      <c r="BR37" s="621"/>
      <c r="BS37" s="621"/>
      <c r="BT37" s="621"/>
      <c r="BU37" s="622"/>
      <c r="BV37" s="623">
        <v>3426</v>
      </c>
      <c r="BW37" s="624"/>
      <c r="BX37" s="624"/>
      <c r="BY37" s="624"/>
      <c r="BZ37" s="624"/>
      <c r="CA37" s="624"/>
      <c r="CB37" s="633"/>
      <c r="CD37" s="620" t="s">
        <v>342</v>
      </c>
      <c r="CE37" s="621"/>
      <c r="CF37" s="621"/>
      <c r="CG37" s="621"/>
      <c r="CH37" s="621"/>
      <c r="CI37" s="621"/>
      <c r="CJ37" s="621"/>
      <c r="CK37" s="621"/>
      <c r="CL37" s="621"/>
      <c r="CM37" s="621"/>
      <c r="CN37" s="621"/>
      <c r="CO37" s="621"/>
      <c r="CP37" s="621"/>
      <c r="CQ37" s="622"/>
      <c r="CR37" s="623">
        <v>447986</v>
      </c>
      <c r="CS37" s="654"/>
      <c r="CT37" s="654"/>
      <c r="CU37" s="654"/>
      <c r="CV37" s="654"/>
      <c r="CW37" s="654"/>
      <c r="CX37" s="654"/>
      <c r="CY37" s="655"/>
      <c r="CZ37" s="628">
        <v>5.7</v>
      </c>
      <c r="DA37" s="656"/>
      <c r="DB37" s="656"/>
      <c r="DC37" s="658"/>
      <c r="DD37" s="632">
        <v>446051</v>
      </c>
      <c r="DE37" s="654"/>
      <c r="DF37" s="654"/>
      <c r="DG37" s="654"/>
      <c r="DH37" s="654"/>
      <c r="DI37" s="654"/>
      <c r="DJ37" s="654"/>
      <c r="DK37" s="655"/>
      <c r="DL37" s="632">
        <v>392228</v>
      </c>
      <c r="DM37" s="654"/>
      <c r="DN37" s="654"/>
      <c r="DO37" s="654"/>
      <c r="DP37" s="654"/>
      <c r="DQ37" s="654"/>
      <c r="DR37" s="654"/>
      <c r="DS37" s="654"/>
      <c r="DT37" s="654"/>
      <c r="DU37" s="654"/>
      <c r="DV37" s="655"/>
      <c r="DW37" s="628">
        <v>10.8</v>
      </c>
      <c r="DX37" s="656"/>
      <c r="DY37" s="656"/>
      <c r="DZ37" s="656"/>
      <c r="EA37" s="656"/>
      <c r="EB37" s="656"/>
      <c r="EC37" s="657"/>
    </row>
    <row r="38" spans="2:133" ht="11.25" customHeight="1" x14ac:dyDescent="0.15">
      <c r="B38" s="620" t="s">
        <v>343</v>
      </c>
      <c r="C38" s="621"/>
      <c r="D38" s="621"/>
      <c r="E38" s="621"/>
      <c r="F38" s="621"/>
      <c r="G38" s="621"/>
      <c r="H38" s="621"/>
      <c r="I38" s="621"/>
      <c r="J38" s="621"/>
      <c r="K38" s="621"/>
      <c r="L38" s="621"/>
      <c r="M38" s="621"/>
      <c r="N38" s="621"/>
      <c r="O38" s="621"/>
      <c r="P38" s="621"/>
      <c r="Q38" s="622"/>
      <c r="R38" s="623">
        <v>378472</v>
      </c>
      <c r="S38" s="624"/>
      <c r="T38" s="624"/>
      <c r="U38" s="624"/>
      <c r="V38" s="624"/>
      <c r="W38" s="624"/>
      <c r="X38" s="624"/>
      <c r="Y38" s="625"/>
      <c r="Z38" s="626">
        <v>4.7</v>
      </c>
      <c r="AA38" s="626"/>
      <c r="AB38" s="626"/>
      <c r="AC38" s="626"/>
      <c r="AD38" s="627" t="s">
        <v>252</v>
      </c>
      <c r="AE38" s="627"/>
      <c r="AF38" s="627"/>
      <c r="AG38" s="627"/>
      <c r="AH38" s="627"/>
      <c r="AI38" s="627"/>
      <c r="AJ38" s="627"/>
      <c r="AK38" s="627"/>
      <c r="AL38" s="628" t="s">
        <v>131</v>
      </c>
      <c r="AM38" s="629"/>
      <c r="AN38" s="629"/>
      <c r="AO38" s="630"/>
      <c r="AQ38" s="689" t="s">
        <v>344</v>
      </c>
      <c r="AR38" s="690"/>
      <c r="AS38" s="690"/>
      <c r="AT38" s="690"/>
      <c r="AU38" s="690"/>
      <c r="AV38" s="690"/>
      <c r="AW38" s="690"/>
      <c r="AX38" s="690"/>
      <c r="AY38" s="691"/>
      <c r="AZ38" s="623">
        <v>85143</v>
      </c>
      <c r="BA38" s="624"/>
      <c r="BB38" s="624"/>
      <c r="BC38" s="624"/>
      <c r="BD38" s="654"/>
      <c r="BE38" s="654"/>
      <c r="BF38" s="680"/>
      <c r="BG38" s="620" t="s">
        <v>345</v>
      </c>
      <c r="BH38" s="621"/>
      <c r="BI38" s="621"/>
      <c r="BJ38" s="621"/>
      <c r="BK38" s="621"/>
      <c r="BL38" s="621"/>
      <c r="BM38" s="621"/>
      <c r="BN38" s="621"/>
      <c r="BO38" s="621"/>
      <c r="BP38" s="621"/>
      <c r="BQ38" s="621"/>
      <c r="BR38" s="621"/>
      <c r="BS38" s="621"/>
      <c r="BT38" s="621"/>
      <c r="BU38" s="622"/>
      <c r="BV38" s="623">
        <v>889</v>
      </c>
      <c r="BW38" s="624"/>
      <c r="BX38" s="624"/>
      <c r="BY38" s="624"/>
      <c r="BZ38" s="624"/>
      <c r="CA38" s="624"/>
      <c r="CB38" s="633"/>
      <c r="CD38" s="620" t="s">
        <v>346</v>
      </c>
      <c r="CE38" s="621"/>
      <c r="CF38" s="621"/>
      <c r="CG38" s="621"/>
      <c r="CH38" s="621"/>
      <c r="CI38" s="621"/>
      <c r="CJ38" s="621"/>
      <c r="CK38" s="621"/>
      <c r="CL38" s="621"/>
      <c r="CM38" s="621"/>
      <c r="CN38" s="621"/>
      <c r="CO38" s="621"/>
      <c r="CP38" s="621"/>
      <c r="CQ38" s="622"/>
      <c r="CR38" s="623">
        <v>552281</v>
      </c>
      <c r="CS38" s="624"/>
      <c r="CT38" s="624"/>
      <c r="CU38" s="624"/>
      <c r="CV38" s="624"/>
      <c r="CW38" s="624"/>
      <c r="CX38" s="624"/>
      <c r="CY38" s="625"/>
      <c r="CZ38" s="628">
        <v>7</v>
      </c>
      <c r="DA38" s="656"/>
      <c r="DB38" s="656"/>
      <c r="DC38" s="658"/>
      <c r="DD38" s="632">
        <v>495430</v>
      </c>
      <c r="DE38" s="624"/>
      <c r="DF38" s="624"/>
      <c r="DG38" s="624"/>
      <c r="DH38" s="624"/>
      <c r="DI38" s="624"/>
      <c r="DJ38" s="624"/>
      <c r="DK38" s="625"/>
      <c r="DL38" s="632">
        <v>378600</v>
      </c>
      <c r="DM38" s="624"/>
      <c r="DN38" s="624"/>
      <c r="DO38" s="624"/>
      <c r="DP38" s="624"/>
      <c r="DQ38" s="624"/>
      <c r="DR38" s="624"/>
      <c r="DS38" s="624"/>
      <c r="DT38" s="624"/>
      <c r="DU38" s="624"/>
      <c r="DV38" s="625"/>
      <c r="DW38" s="628">
        <v>10.4</v>
      </c>
      <c r="DX38" s="656"/>
      <c r="DY38" s="656"/>
      <c r="DZ38" s="656"/>
      <c r="EA38" s="656"/>
      <c r="EB38" s="656"/>
      <c r="EC38" s="657"/>
    </row>
    <row r="39" spans="2:133" ht="11.25" customHeight="1" x14ac:dyDescent="0.15">
      <c r="B39" s="620" t="s">
        <v>347</v>
      </c>
      <c r="C39" s="621"/>
      <c r="D39" s="621"/>
      <c r="E39" s="621"/>
      <c r="F39" s="621"/>
      <c r="G39" s="621"/>
      <c r="H39" s="621"/>
      <c r="I39" s="621"/>
      <c r="J39" s="621"/>
      <c r="K39" s="621"/>
      <c r="L39" s="621"/>
      <c r="M39" s="621"/>
      <c r="N39" s="621"/>
      <c r="O39" s="621"/>
      <c r="P39" s="621"/>
      <c r="Q39" s="622"/>
      <c r="R39" s="623" t="s">
        <v>252</v>
      </c>
      <c r="S39" s="624"/>
      <c r="T39" s="624"/>
      <c r="U39" s="624"/>
      <c r="V39" s="624"/>
      <c r="W39" s="624"/>
      <c r="X39" s="624"/>
      <c r="Y39" s="625"/>
      <c r="Z39" s="626" t="s">
        <v>252</v>
      </c>
      <c r="AA39" s="626"/>
      <c r="AB39" s="626"/>
      <c r="AC39" s="626"/>
      <c r="AD39" s="627" t="s">
        <v>252</v>
      </c>
      <c r="AE39" s="627"/>
      <c r="AF39" s="627"/>
      <c r="AG39" s="627"/>
      <c r="AH39" s="627"/>
      <c r="AI39" s="627"/>
      <c r="AJ39" s="627"/>
      <c r="AK39" s="627"/>
      <c r="AL39" s="628" t="s">
        <v>252</v>
      </c>
      <c r="AM39" s="629"/>
      <c r="AN39" s="629"/>
      <c r="AO39" s="630"/>
      <c r="AQ39" s="689" t="s">
        <v>348</v>
      </c>
      <c r="AR39" s="690"/>
      <c r="AS39" s="690"/>
      <c r="AT39" s="690"/>
      <c r="AU39" s="690"/>
      <c r="AV39" s="690"/>
      <c r="AW39" s="690"/>
      <c r="AX39" s="690"/>
      <c r="AY39" s="691"/>
      <c r="AZ39" s="623">
        <v>71829</v>
      </c>
      <c r="BA39" s="624"/>
      <c r="BB39" s="624"/>
      <c r="BC39" s="624"/>
      <c r="BD39" s="654"/>
      <c r="BE39" s="654"/>
      <c r="BF39" s="680"/>
      <c r="BG39" s="620" t="s">
        <v>349</v>
      </c>
      <c r="BH39" s="621"/>
      <c r="BI39" s="621"/>
      <c r="BJ39" s="621"/>
      <c r="BK39" s="621"/>
      <c r="BL39" s="621"/>
      <c r="BM39" s="621"/>
      <c r="BN39" s="621"/>
      <c r="BO39" s="621"/>
      <c r="BP39" s="621"/>
      <c r="BQ39" s="621"/>
      <c r="BR39" s="621"/>
      <c r="BS39" s="621"/>
      <c r="BT39" s="621"/>
      <c r="BU39" s="622"/>
      <c r="BV39" s="623">
        <v>1404</v>
      </c>
      <c r="BW39" s="624"/>
      <c r="BX39" s="624"/>
      <c r="BY39" s="624"/>
      <c r="BZ39" s="624"/>
      <c r="CA39" s="624"/>
      <c r="CB39" s="633"/>
      <c r="CD39" s="620" t="s">
        <v>350</v>
      </c>
      <c r="CE39" s="621"/>
      <c r="CF39" s="621"/>
      <c r="CG39" s="621"/>
      <c r="CH39" s="621"/>
      <c r="CI39" s="621"/>
      <c r="CJ39" s="621"/>
      <c r="CK39" s="621"/>
      <c r="CL39" s="621"/>
      <c r="CM39" s="621"/>
      <c r="CN39" s="621"/>
      <c r="CO39" s="621"/>
      <c r="CP39" s="621"/>
      <c r="CQ39" s="622"/>
      <c r="CR39" s="623">
        <v>520949</v>
      </c>
      <c r="CS39" s="654"/>
      <c r="CT39" s="654"/>
      <c r="CU39" s="654"/>
      <c r="CV39" s="654"/>
      <c r="CW39" s="654"/>
      <c r="CX39" s="654"/>
      <c r="CY39" s="655"/>
      <c r="CZ39" s="628">
        <v>6.6</v>
      </c>
      <c r="DA39" s="656"/>
      <c r="DB39" s="656"/>
      <c r="DC39" s="658"/>
      <c r="DD39" s="632">
        <v>136536</v>
      </c>
      <c r="DE39" s="654"/>
      <c r="DF39" s="654"/>
      <c r="DG39" s="654"/>
      <c r="DH39" s="654"/>
      <c r="DI39" s="654"/>
      <c r="DJ39" s="654"/>
      <c r="DK39" s="655"/>
      <c r="DL39" s="632" t="s">
        <v>252</v>
      </c>
      <c r="DM39" s="654"/>
      <c r="DN39" s="654"/>
      <c r="DO39" s="654"/>
      <c r="DP39" s="654"/>
      <c r="DQ39" s="654"/>
      <c r="DR39" s="654"/>
      <c r="DS39" s="654"/>
      <c r="DT39" s="654"/>
      <c r="DU39" s="654"/>
      <c r="DV39" s="655"/>
      <c r="DW39" s="628" t="s">
        <v>131</v>
      </c>
      <c r="DX39" s="656"/>
      <c r="DY39" s="656"/>
      <c r="DZ39" s="656"/>
      <c r="EA39" s="656"/>
      <c r="EB39" s="656"/>
      <c r="EC39" s="657"/>
    </row>
    <row r="40" spans="2:133" ht="11.25" customHeight="1" x14ac:dyDescent="0.15">
      <c r="B40" s="620" t="s">
        <v>351</v>
      </c>
      <c r="C40" s="621"/>
      <c r="D40" s="621"/>
      <c r="E40" s="621"/>
      <c r="F40" s="621"/>
      <c r="G40" s="621"/>
      <c r="H40" s="621"/>
      <c r="I40" s="621"/>
      <c r="J40" s="621"/>
      <c r="K40" s="621"/>
      <c r="L40" s="621"/>
      <c r="M40" s="621"/>
      <c r="N40" s="621"/>
      <c r="O40" s="621"/>
      <c r="P40" s="621"/>
      <c r="Q40" s="622"/>
      <c r="R40" s="623">
        <v>31472</v>
      </c>
      <c r="S40" s="624"/>
      <c r="T40" s="624"/>
      <c r="U40" s="624"/>
      <c r="V40" s="624"/>
      <c r="W40" s="624"/>
      <c r="X40" s="624"/>
      <c r="Y40" s="625"/>
      <c r="Z40" s="626">
        <v>0.4</v>
      </c>
      <c r="AA40" s="626"/>
      <c r="AB40" s="626"/>
      <c r="AC40" s="626"/>
      <c r="AD40" s="627" t="s">
        <v>182</v>
      </c>
      <c r="AE40" s="627"/>
      <c r="AF40" s="627"/>
      <c r="AG40" s="627"/>
      <c r="AH40" s="627"/>
      <c r="AI40" s="627"/>
      <c r="AJ40" s="627"/>
      <c r="AK40" s="627"/>
      <c r="AL40" s="628" t="s">
        <v>182</v>
      </c>
      <c r="AM40" s="629"/>
      <c r="AN40" s="629"/>
      <c r="AO40" s="630"/>
      <c r="AQ40" s="689" t="s">
        <v>352</v>
      </c>
      <c r="AR40" s="690"/>
      <c r="AS40" s="690"/>
      <c r="AT40" s="690"/>
      <c r="AU40" s="690"/>
      <c r="AV40" s="690"/>
      <c r="AW40" s="690"/>
      <c r="AX40" s="690"/>
      <c r="AY40" s="691"/>
      <c r="AZ40" s="623" t="s">
        <v>182</v>
      </c>
      <c r="BA40" s="624"/>
      <c r="BB40" s="624"/>
      <c r="BC40" s="624"/>
      <c r="BD40" s="654"/>
      <c r="BE40" s="654"/>
      <c r="BF40" s="680"/>
      <c r="BG40" s="669" t="s">
        <v>353</v>
      </c>
      <c r="BH40" s="670"/>
      <c r="BI40" s="670"/>
      <c r="BJ40" s="670"/>
      <c r="BK40" s="670"/>
      <c r="BL40" s="223"/>
      <c r="BM40" s="621" t="s">
        <v>354</v>
      </c>
      <c r="BN40" s="621"/>
      <c r="BO40" s="621"/>
      <c r="BP40" s="621"/>
      <c r="BQ40" s="621"/>
      <c r="BR40" s="621"/>
      <c r="BS40" s="621"/>
      <c r="BT40" s="621"/>
      <c r="BU40" s="622"/>
      <c r="BV40" s="623">
        <v>148</v>
      </c>
      <c r="BW40" s="624"/>
      <c r="BX40" s="624"/>
      <c r="BY40" s="624"/>
      <c r="BZ40" s="624"/>
      <c r="CA40" s="624"/>
      <c r="CB40" s="633"/>
      <c r="CD40" s="620" t="s">
        <v>355</v>
      </c>
      <c r="CE40" s="621"/>
      <c r="CF40" s="621"/>
      <c r="CG40" s="621"/>
      <c r="CH40" s="621"/>
      <c r="CI40" s="621"/>
      <c r="CJ40" s="621"/>
      <c r="CK40" s="621"/>
      <c r="CL40" s="621"/>
      <c r="CM40" s="621"/>
      <c r="CN40" s="621"/>
      <c r="CO40" s="621"/>
      <c r="CP40" s="621"/>
      <c r="CQ40" s="622"/>
      <c r="CR40" s="623">
        <v>16960</v>
      </c>
      <c r="CS40" s="624"/>
      <c r="CT40" s="624"/>
      <c r="CU40" s="624"/>
      <c r="CV40" s="624"/>
      <c r="CW40" s="624"/>
      <c r="CX40" s="624"/>
      <c r="CY40" s="625"/>
      <c r="CZ40" s="628">
        <v>0.2</v>
      </c>
      <c r="DA40" s="656"/>
      <c r="DB40" s="656"/>
      <c r="DC40" s="658"/>
      <c r="DD40" s="632">
        <v>69</v>
      </c>
      <c r="DE40" s="624"/>
      <c r="DF40" s="624"/>
      <c r="DG40" s="624"/>
      <c r="DH40" s="624"/>
      <c r="DI40" s="624"/>
      <c r="DJ40" s="624"/>
      <c r="DK40" s="625"/>
      <c r="DL40" s="632" t="s">
        <v>131</v>
      </c>
      <c r="DM40" s="624"/>
      <c r="DN40" s="624"/>
      <c r="DO40" s="624"/>
      <c r="DP40" s="624"/>
      <c r="DQ40" s="624"/>
      <c r="DR40" s="624"/>
      <c r="DS40" s="624"/>
      <c r="DT40" s="624"/>
      <c r="DU40" s="624"/>
      <c r="DV40" s="625"/>
      <c r="DW40" s="628" t="s">
        <v>252</v>
      </c>
      <c r="DX40" s="656"/>
      <c r="DY40" s="656"/>
      <c r="DZ40" s="656"/>
      <c r="EA40" s="656"/>
      <c r="EB40" s="656"/>
      <c r="EC40" s="657"/>
    </row>
    <row r="41" spans="2:133" ht="11.25" customHeight="1" x14ac:dyDescent="0.15">
      <c r="B41" s="644" t="s">
        <v>356</v>
      </c>
      <c r="C41" s="645"/>
      <c r="D41" s="645"/>
      <c r="E41" s="645"/>
      <c r="F41" s="645"/>
      <c r="G41" s="645"/>
      <c r="H41" s="645"/>
      <c r="I41" s="645"/>
      <c r="J41" s="645"/>
      <c r="K41" s="645"/>
      <c r="L41" s="645"/>
      <c r="M41" s="645"/>
      <c r="N41" s="645"/>
      <c r="O41" s="645"/>
      <c r="P41" s="645"/>
      <c r="Q41" s="646"/>
      <c r="R41" s="698">
        <v>7993959</v>
      </c>
      <c r="S41" s="699"/>
      <c r="T41" s="699"/>
      <c r="U41" s="699"/>
      <c r="V41" s="699"/>
      <c r="W41" s="699"/>
      <c r="X41" s="699"/>
      <c r="Y41" s="700"/>
      <c r="Z41" s="701">
        <v>100</v>
      </c>
      <c r="AA41" s="701"/>
      <c r="AB41" s="701"/>
      <c r="AC41" s="701"/>
      <c r="AD41" s="702">
        <v>3598201</v>
      </c>
      <c r="AE41" s="702"/>
      <c r="AF41" s="702"/>
      <c r="AG41" s="702"/>
      <c r="AH41" s="702"/>
      <c r="AI41" s="702"/>
      <c r="AJ41" s="702"/>
      <c r="AK41" s="702"/>
      <c r="AL41" s="703">
        <v>100</v>
      </c>
      <c r="AM41" s="683"/>
      <c r="AN41" s="683"/>
      <c r="AO41" s="704"/>
      <c r="AQ41" s="689" t="s">
        <v>357</v>
      </c>
      <c r="AR41" s="690"/>
      <c r="AS41" s="690"/>
      <c r="AT41" s="690"/>
      <c r="AU41" s="690"/>
      <c r="AV41" s="690"/>
      <c r="AW41" s="690"/>
      <c r="AX41" s="690"/>
      <c r="AY41" s="691"/>
      <c r="AZ41" s="623">
        <v>186276</v>
      </c>
      <c r="BA41" s="624"/>
      <c r="BB41" s="624"/>
      <c r="BC41" s="624"/>
      <c r="BD41" s="654"/>
      <c r="BE41" s="654"/>
      <c r="BF41" s="680"/>
      <c r="BG41" s="669"/>
      <c r="BH41" s="670"/>
      <c r="BI41" s="670"/>
      <c r="BJ41" s="670"/>
      <c r="BK41" s="670"/>
      <c r="BL41" s="223"/>
      <c r="BM41" s="621" t="s">
        <v>358</v>
      </c>
      <c r="BN41" s="621"/>
      <c r="BO41" s="621"/>
      <c r="BP41" s="621"/>
      <c r="BQ41" s="621"/>
      <c r="BR41" s="621"/>
      <c r="BS41" s="621"/>
      <c r="BT41" s="621"/>
      <c r="BU41" s="622"/>
      <c r="BV41" s="623" t="s">
        <v>131</v>
      </c>
      <c r="BW41" s="624"/>
      <c r="BX41" s="624"/>
      <c r="BY41" s="624"/>
      <c r="BZ41" s="624"/>
      <c r="CA41" s="624"/>
      <c r="CB41" s="633"/>
      <c r="CD41" s="620" t="s">
        <v>359</v>
      </c>
      <c r="CE41" s="621"/>
      <c r="CF41" s="621"/>
      <c r="CG41" s="621"/>
      <c r="CH41" s="621"/>
      <c r="CI41" s="621"/>
      <c r="CJ41" s="621"/>
      <c r="CK41" s="621"/>
      <c r="CL41" s="621"/>
      <c r="CM41" s="621"/>
      <c r="CN41" s="621"/>
      <c r="CO41" s="621"/>
      <c r="CP41" s="621"/>
      <c r="CQ41" s="622"/>
      <c r="CR41" s="623" t="s">
        <v>131</v>
      </c>
      <c r="CS41" s="654"/>
      <c r="CT41" s="654"/>
      <c r="CU41" s="654"/>
      <c r="CV41" s="654"/>
      <c r="CW41" s="654"/>
      <c r="CX41" s="654"/>
      <c r="CY41" s="655"/>
      <c r="CZ41" s="628" t="s">
        <v>252</v>
      </c>
      <c r="DA41" s="656"/>
      <c r="DB41" s="656"/>
      <c r="DC41" s="658"/>
      <c r="DD41" s="632" t="s">
        <v>131</v>
      </c>
      <c r="DE41" s="654"/>
      <c r="DF41" s="654"/>
      <c r="DG41" s="654"/>
      <c r="DH41" s="654"/>
      <c r="DI41" s="654"/>
      <c r="DJ41" s="654"/>
      <c r="DK41" s="655"/>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15">
      <c r="AQ42" s="705" t="s">
        <v>360</v>
      </c>
      <c r="AR42" s="706"/>
      <c r="AS42" s="706"/>
      <c r="AT42" s="706"/>
      <c r="AU42" s="706"/>
      <c r="AV42" s="706"/>
      <c r="AW42" s="706"/>
      <c r="AX42" s="706"/>
      <c r="AY42" s="707"/>
      <c r="AZ42" s="698">
        <v>100565</v>
      </c>
      <c r="BA42" s="699"/>
      <c r="BB42" s="699"/>
      <c r="BC42" s="699"/>
      <c r="BD42" s="682"/>
      <c r="BE42" s="682"/>
      <c r="BF42" s="684"/>
      <c r="BG42" s="671"/>
      <c r="BH42" s="672"/>
      <c r="BI42" s="672"/>
      <c r="BJ42" s="672"/>
      <c r="BK42" s="672"/>
      <c r="BL42" s="224"/>
      <c r="BM42" s="645" t="s">
        <v>361</v>
      </c>
      <c r="BN42" s="645"/>
      <c r="BO42" s="645"/>
      <c r="BP42" s="645"/>
      <c r="BQ42" s="645"/>
      <c r="BR42" s="645"/>
      <c r="BS42" s="645"/>
      <c r="BT42" s="645"/>
      <c r="BU42" s="646"/>
      <c r="BV42" s="698">
        <v>272</v>
      </c>
      <c r="BW42" s="699"/>
      <c r="BX42" s="699"/>
      <c r="BY42" s="699"/>
      <c r="BZ42" s="699"/>
      <c r="CA42" s="699"/>
      <c r="CB42" s="708"/>
      <c r="CD42" s="620" t="s">
        <v>362</v>
      </c>
      <c r="CE42" s="621"/>
      <c r="CF42" s="621"/>
      <c r="CG42" s="621"/>
      <c r="CH42" s="621"/>
      <c r="CI42" s="621"/>
      <c r="CJ42" s="621"/>
      <c r="CK42" s="621"/>
      <c r="CL42" s="621"/>
      <c r="CM42" s="621"/>
      <c r="CN42" s="621"/>
      <c r="CO42" s="621"/>
      <c r="CP42" s="621"/>
      <c r="CQ42" s="622"/>
      <c r="CR42" s="623">
        <v>2346536</v>
      </c>
      <c r="CS42" s="654"/>
      <c r="CT42" s="654"/>
      <c r="CU42" s="654"/>
      <c r="CV42" s="654"/>
      <c r="CW42" s="654"/>
      <c r="CX42" s="654"/>
      <c r="CY42" s="655"/>
      <c r="CZ42" s="628">
        <v>29.7</v>
      </c>
      <c r="DA42" s="656"/>
      <c r="DB42" s="656"/>
      <c r="DC42" s="658"/>
      <c r="DD42" s="632">
        <v>241873</v>
      </c>
      <c r="DE42" s="654"/>
      <c r="DF42" s="654"/>
      <c r="DG42" s="654"/>
      <c r="DH42" s="654"/>
      <c r="DI42" s="654"/>
      <c r="DJ42" s="654"/>
      <c r="DK42" s="655"/>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15">
      <c r="B43" s="214" t="s">
        <v>363</v>
      </c>
      <c r="CD43" s="620" t="s">
        <v>364</v>
      </c>
      <c r="CE43" s="621"/>
      <c r="CF43" s="621"/>
      <c r="CG43" s="621"/>
      <c r="CH43" s="621"/>
      <c r="CI43" s="621"/>
      <c r="CJ43" s="621"/>
      <c r="CK43" s="621"/>
      <c r="CL43" s="621"/>
      <c r="CM43" s="621"/>
      <c r="CN43" s="621"/>
      <c r="CO43" s="621"/>
      <c r="CP43" s="621"/>
      <c r="CQ43" s="622"/>
      <c r="CR43" s="623">
        <v>34911</v>
      </c>
      <c r="CS43" s="654"/>
      <c r="CT43" s="654"/>
      <c r="CU43" s="654"/>
      <c r="CV43" s="654"/>
      <c r="CW43" s="654"/>
      <c r="CX43" s="654"/>
      <c r="CY43" s="655"/>
      <c r="CZ43" s="628">
        <v>0.4</v>
      </c>
      <c r="DA43" s="656"/>
      <c r="DB43" s="656"/>
      <c r="DC43" s="658"/>
      <c r="DD43" s="632">
        <v>34911</v>
      </c>
      <c r="DE43" s="654"/>
      <c r="DF43" s="654"/>
      <c r="DG43" s="654"/>
      <c r="DH43" s="654"/>
      <c r="DI43" s="654"/>
      <c r="DJ43" s="654"/>
      <c r="DK43" s="655"/>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15">
      <c r="B44" s="709" t="s">
        <v>365</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312</v>
      </c>
      <c r="CE44" s="662"/>
      <c r="CF44" s="620" t="s">
        <v>366</v>
      </c>
      <c r="CG44" s="621"/>
      <c r="CH44" s="621"/>
      <c r="CI44" s="621"/>
      <c r="CJ44" s="621"/>
      <c r="CK44" s="621"/>
      <c r="CL44" s="621"/>
      <c r="CM44" s="621"/>
      <c r="CN44" s="621"/>
      <c r="CO44" s="621"/>
      <c r="CP44" s="621"/>
      <c r="CQ44" s="622"/>
      <c r="CR44" s="623">
        <v>2145413</v>
      </c>
      <c r="CS44" s="624"/>
      <c r="CT44" s="624"/>
      <c r="CU44" s="624"/>
      <c r="CV44" s="624"/>
      <c r="CW44" s="624"/>
      <c r="CX44" s="624"/>
      <c r="CY44" s="625"/>
      <c r="CZ44" s="628">
        <v>27.2</v>
      </c>
      <c r="DA44" s="629"/>
      <c r="DB44" s="629"/>
      <c r="DC44" s="635"/>
      <c r="DD44" s="632">
        <v>126462</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15">
      <c r="B45" s="709" t="s">
        <v>367</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368</v>
      </c>
      <c r="CG45" s="621"/>
      <c r="CH45" s="621"/>
      <c r="CI45" s="621"/>
      <c r="CJ45" s="621"/>
      <c r="CK45" s="621"/>
      <c r="CL45" s="621"/>
      <c r="CM45" s="621"/>
      <c r="CN45" s="621"/>
      <c r="CO45" s="621"/>
      <c r="CP45" s="621"/>
      <c r="CQ45" s="622"/>
      <c r="CR45" s="623">
        <v>1872854</v>
      </c>
      <c r="CS45" s="654"/>
      <c r="CT45" s="654"/>
      <c r="CU45" s="654"/>
      <c r="CV45" s="654"/>
      <c r="CW45" s="654"/>
      <c r="CX45" s="654"/>
      <c r="CY45" s="655"/>
      <c r="CZ45" s="628">
        <v>23.7</v>
      </c>
      <c r="DA45" s="656"/>
      <c r="DB45" s="656"/>
      <c r="DC45" s="658"/>
      <c r="DD45" s="632">
        <v>5307</v>
      </c>
      <c r="DE45" s="654"/>
      <c r="DF45" s="654"/>
      <c r="DG45" s="654"/>
      <c r="DH45" s="654"/>
      <c r="DI45" s="654"/>
      <c r="DJ45" s="654"/>
      <c r="DK45" s="655"/>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15">
      <c r="B46" s="225"/>
      <c r="CD46" s="663"/>
      <c r="CE46" s="664"/>
      <c r="CF46" s="620" t="s">
        <v>369</v>
      </c>
      <c r="CG46" s="621"/>
      <c r="CH46" s="621"/>
      <c r="CI46" s="621"/>
      <c r="CJ46" s="621"/>
      <c r="CK46" s="621"/>
      <c r="CL46" s="621"/>
      <c r="CM46" s="621"/>
      <c r="CN46" s="621"/>
      <c r="CO46" s="621"/>
      <c r="CP46" s="621"/>
      <c r="CQ46" s="622"/>
      <c r="CR46" s="623">
        <v>196356</v>
      </c>
      <c r="CS46" s="624"/>
      <c r="CT46" s="624"/>
      <c r="CU46" s="624"/>
      <c r="CV46" s="624"/>
      <c r="CW46" s="624"/>
      <c r="CX46" s="624"/>
      <c r="CY46" s="625"/>
      <c r="CZ46" s="628">
        <v>2.5</v>
      </c>
      <c r="DA46" s="629"/>
      <c r="DB46" s="629"/>
      <c r="DC46" s="635"/>
      <c r="DD46" s="632">
        <v>68352</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15">
      <c r="B47" s="225"/>
      <c r="CD47" s="663"/>
      <c r="CE47" s="664"/>
      <c r="CF47" s="620" t="s">
        <v>370</v>
      </c>
      <c r="CG47" s="621"/>
      <c r="CH47" s="621"/>
      <c r="CI47" s="621"/>
      <c r="CJ47" s="621"/>
      <c r="CK47" s="621"/>
      <c r="CL47" s="621"/>
      <c r="CM47" s="621"/>
      <c r="CN47" s="621"/>
      <c r="CO47" s="621"/>
      <c r="CP47" s="621"/>
      <c r="CQ47" s="622"/>
      <c r="CR47" s="623">
        <v>201123</v>
      </c>
      <c r="CS47" s="654"/>
      <c r="CT47" s="654"/>
      <c r="CU47" s="654"/>
      <c r="CV47" s="654"/>
      <c r="CW47" s="654"/>
      <c r="CX47" s="654"/>
      <c r="CY47" s="655"/>
      <c r="CZ47" s="628">
        <v>2.5</v>
      </c>
      <c r="DA47" s="656"/>
      <c r="DB47" s="656"/>
      <c r="DC47" s="658"/>
      <c r="DD47" s="632">
        <v>115411</v>
      </c>
      <c r="DE47" s="654"/>
      <c r="DF47" s="654"/>
      <c r="DG47" s="654"/>
      <c r="DH47" s="654"/>
      <c r="DI47" s="654"/>
      <c r="DJ47" s="654"/>
      <c r="DK47" s="655"/>
      <c r="DL47" s="692"/>
      <c r="DM47" s="693"/>
      <c r="DN47" s="693"/>
      <c r="DO47" s="693"/>
      <c r="DP47" s="693"/>
      <c r="DQ47" s="693"/>
      <c r="DR47" s="693"/>
      <c r="DS47" s="693"/>
      <c r="DT47" s="693"/>
      <c r="DU47" s="693"/>
      <c r="DV47" s="694"/>
      <c r="DW47" s="695"/>
      <c r="DX47" s="696"/>
      <c r="DY47" s="696"/>
      <c r="DZ47" s="696"/>
      <c r="EA47" s="696"/>
      <c r="EB47" s="696"/>
      <c r="EC47" s="697"/>
    </row>
    <row r="48" spans="2:133" x14ac:dyDescent="0.15">
      <c r="B48" s="225"/>
      <c r="CD48" s="665"/>
      <c r="CE48" s="666"/>
      <c r="CF48" s="620" t="s">
        <v>371</v>
      </c>
      <c r="CG48" s="621"/>
      <c r="CH48" s="621"/>
      <c r="CI48" s="621"/>
      <c r="CJ48" s="621"/>
      <c r="CK48" s="621"/>
      <c r="CL48" s="621"/>
      <c r="CM48" s="621"/>
      <c r="CN48" s="621"/>
      <c r="CO48" s="621"/>
      <c r="CP48" s="621"/>
      <c r="CQ48" s="622"/>
      <c r="CR48" s="623" t="s">
        <v>252</v>
      </c>
      <c r="CS48" s="624"/>
      <c r="CT48" s="624"/>
      <c r="CU48" s="624"/>
      <c r="CV48" s="624"/>
      <c r="CW48" s="624"/>
      <c r="CX48" s="624"/>
      <c r="CY48" s="625"/>
      <c r="CZ48" s="628" t="s">
        <v>131</v>
      </c>
      <c r="DA48" s="629"/>
      <c r="DB48" s="629"/>
      <c r="DC48" s="635"/>
      <c r="DD48" s="632" t="s">
        <v>252</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15">
      <c r="B49" s="225"/>
      <c r="CD49" s="644" t="s">
        <v>372</v>
      </c>
      <c r="CE49" s="645"/>
      <c r="CF49" s="645"/>
      <c r="CG49" s="645"/>
      <c r="CH49" s="645"/>
      <c r="CI49" s="645"/>
      <c r="CJ49" s="645"/>
      <c r="CK49" s="645"/>
      <c r="CL49" s="645"/>
      <c r="CM49" s="645"/>
      <c r="CN49" s="645"/>
      <c r="CO49" s="645"/>
      <c r="CP49" s="645"/>
      <c r="CQ49" s="646"/>
      <c r="CR49" s="698">
        <v>7889619</v>
      </c>
      <c r="CS49" s="682"/>
      <c r="CT49" s="682"/>
      <c r="CU49" s="682"/>
      <c r="CV49" s="682"/>
      <c r="CW49" s="682"/>
      <c r="CX49" s="682"/>
      <c r="CY49" s="711"/>
      <c r="CZ49" s="703">
        <v>100</v>
      </c>
      <c r="DA49" s="712"/>
      <c r="DB49" s="712"/>
      <c r="DC49" s="713"/>
      <c r="DD49" s="714">
        <v>4125604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d0QKhf/mJw8ZasMv0jMxOR0/9LocmB4MPMHCG36P7i1u0sdEUpysm4qeaMM9Vh/FmUQqLQi8SCu5bFJ1Mq7g==" saltValue="jr+S2glJstCdQvojj3iY5Q=="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35" t="s">
        <v>373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36" t="s">
        <v>374</v>
      </c>
      <c r="DK2" s="737"/>
      <c r="DL2" s="737"/>
      <c r="DM2" s="737"/>
      <c r="DN2" s="737"/>
      <c r="DO2" s="738"/>
      <c r="DP2" s="228"/>
      <c r="DQ2" s="736" t="s">
        <v>375</v>
      </c>
      <c r="DR2" s="737"/>
      <c r="DS2" s="737"/>
      <c r="DT2" s="737"/>
      <c r="DU2" s="737"/>
      <c r="DV2" s="737"/>
      <c r="DW2" s="737"/>
      <c r="DX2" s="737"/>
      <c r="DY2" s="737"/>
      <c r="DZ2" s="738"/>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39" t="s">
        <v>376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32"/>
      <c r="BA4" s="232"/>
      <c r="BB4" s="232"/>
      <c r="BC4" s="232"/>
      <c r="BD4" s="232"/>
      <c r="BE4" s="233"/>
      <c r="BF4" s="233"/>
      <c r="BG4" s="233"/>
      <c r="BH4" s="233"/>
      <c r="BI4" s="233"/>
      <c r="BJ4" s="233"/>
      <c r="BK4" s="233"/>
      <c r="BL4" s="233"/>
      <c r="BM4" s="233"/>
      <c r="BN4" s="233"/>
      <c r="BO4" s="233"/>
      <c r="BP4" s="233"/>
      <c r="BQ4" s="740" t="s">
        <v>377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34"/>
    </row>
    <row r="5" spans="1:131" s="235" customFormat="1" ht="26.25" customHeight="1" x14ac:dyDescent="0.15">
      <c r="A5" s="729" t="s">
        <v>378</v>
      </c>
      <c r="B5" s="730"/>
      <c r="C5" s="730"/>
      <c r="D5" s="730"/>
      <c r="E5" s="730"/>
      <c r="F5" s="730"/>
      <c r="G5" s="730"/>
      <c r="H5" s="730"/>
      <c r="I5" s="730"/>
      <c r="J5" s="730"/>
      <c r="K5" s="730"/>
      <c r="L5" s="730"/>
      <c r="M5" s="730"/>
      <c r="N5" s="730"/>
      <c r="O5" s="730"/>
      <c r="P5" s="731"/>
      <c r="Q5" s="725" t="s">
        <v>379</v>
      </c>
      <c r="R5" s="721"/>
      <c r="S5" s="721"/>
      <c r="T5" s="721"/>
      <c r="U5" s="722"/>
      <c r="V5" s="725" t="s">
        <v>380</v>
      </c>
      <c r="W5" s="721"/>
      <c r="X5" s="721"/>
      <c r="Y5" s="721"/>
      <c r="Z5" s="722"/>
      <c r="AA5" s="725" t="s">
        <v>381</v>
      </c>
      <c r="AB5" s="721"/>
      <c r="AC5" s="721"/>
      <c r="AD5" s="721"/>
      <c r="AE5" s="721"/>
      <c r="AF5" s="741" t="s">
        <v>382</v>
      </c>
      <c r="AG5" s="721"/>
      <c r="AH5" s="721"/>
      <c r="AI5" s="721"/>
      <c r="AJ5" s="727"/>
      <c r="AK5" s="721" t="s">
        <v>383</v>
      </c>
      <c r="AL5" s="721"/>
      <c r="AM5" s="721"/>
      <c r="AN5" s="721"/>
      <c r="AO5" s="722"/>
      <c r="AP5" s="725" t="s">
        <v>384</v>
      </c>
      <c r="AQ5" s="721"/>
      <c r="AR5" s="721"/>
      <c r="AS5" s="721"/>
      <c r="AT5" s="722"/>
      <c r="AU5" s="725" t="s">
        <v>385</v>
      </c>
      <c r="AV5" s="721"/>
      <c r="AW5" s="721"/>
      <c r="AX5" s="721"/>
      <c r="AY5" s="727"/>
      <c r="AZ5" s="232"/>
      <c r="BA5" s="232"/>
      <c r="BB5" s="232"/>
      <c r="BC5" s="232"/>
      <c r="BD5" s="232"/>
      <c r="BE5" s="233"/>
      <c r="BF5" s="233"/>
      <c r="BG5" s="233"/>
      <c r="BH5" s="233"/>
      <c r="BI5" s="233"/>
      <c r="BJ5" s="233"/>
      <c r="BK5" s="233"/>
      <c r="BL5" s="233"/>
      <c r="BM5" s="233"/>
      <c r="BN5" s="233"/>
      <c r="BO5" s="233"/>
      <c r="BP5" s="233"/>
      <c r="BQ5" s="729" t="s">
        <v>386</v>
      </c>
      <c r="BR5" s="730"/>
      <c r="BS5" s="730"/>
      <c r="BT5" s="730"/>
      <c r="BU5" s="730"/>
      <c r="BV5" s="730"/>
      <c r="BW5" s="730"/>
      <c r="BX5" s="730"/>
      <c r="BY5" s="730"/>
      <c r="BZ5" s="730"/>
      <c r="CA5" s="730"/>
      <c r="CB5" s="730"/>
      <c r="CC5" s="730"/>
      <c r="CD5" s="730"/>
      <c r="CE5" s="730"/>
      <c r="CF5" s="730"/>
      <c r="CG5" s="731"/>
      <c r="CH5" s="725" t="s">
        <v>387</v>
      </c>
      <c r="CI5" s="721"/>
      <c r="CJ5" s="721"/>
      <c r="CK5" s="721"/>
      <c r="CL5" s="722"/>
      <c r="CM5" s="725" t="s">
        <v>388</v>
      </c>
      <c r="CN5" s="721"/>
      <c r="CO5" s="721"/>
      <c r="CP5" s="721"/>
      <c r="CQ5" s="722"/>
      <c r="CR5" s="725" t="s">
        <v>389</v>
      </c>
      <c r="CS5" s="721"/>
      <c r="CT5" s="721"/>
      <c r="CU5" s="721"/>
      <c r="CV5" s="722"/>
      <c r="CW5" s="725" t="s">
        <v>390</v>
      </c>
      <c r="CX5" s="721"/>
      <c r="CY5" s="721"/>
      <c r="CZ5" s="721"/>
      <c r="DA5" s="722"/>
      <c r="DB5" s="725" t="s">
        <v>391</v>
      </c>
      <c r="DC5" s="721"/>
      <c r="DD5" s="721"/>
      <c r="DE5" s="721"/>
      <c r="DF5" s="722"/>
      <c r="DG5" s="774" t="s">
        <v>392</v>
      </c>
      <c r="DH5" s="775"/>
      <c r="DI5" s="775"/>
      <c r="DJ5" s="775"/>
      <c r="DK5" s="776"/>
      <c r="DL5" s="774" t="s">
        <v>393</v>
      </c>
      <c r="DM5" s="775"/>
      <c r="DN5" s="775"/>
      <c r="DO5" s="775"/>
      <c r="DP5" s="776"/>
      <c r="DQ5" s="725" t="s">
        <v>394</v>
      </c>
      <c r="DR5" s="721"/>
      <c r="DS5" s="721"/>
      <c r="DT5" s="721"/>
      <c r="DU5" s="722"/>
      <c r="DV5" s="725" t="s">
        <v>385</v>
      </c>
      <c r="DW5" s="721"/>
      <c r="DX5" s="721"/>
      <c r="DY5" s="721"/>
      <c r="DZ5" s="727"/>
      <c r="EA5" s="234"/>
    </row>
    <row r="6" spans="1:131" s="235"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32"/>
      <c r="BA6" s="232"/>
      <c r="BB6" s="232"/>
      <c r="BC6" s="232"/>
      <c r="BD6" s="232"/>
      <c r="BE6" s="233"/>
      <c r="BF6" s="233"/>
      <c r="BG6" s="233"/>
      <c r="BH6" s="233"/>
      <c r="BI6" s="233"/>
      <c r="BJ6" s="233"/>
      <c r="BK6" s="233"/>
      <c r="BL6" s="233"/>
      <c r="BM6" s="233"/>
      <c r="BN6" s="233"/>
      <c r="BO6" s="233"/>
      <c r="BP6" s="233"/>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77"/>
      <c r="DH6" s="778"/>
      <c r="DI6" s="778"/>
      <c r="DJ6" s="778"/>
      <c r="DK6" s="779"/>
      <c r="DL6" s="777"/>
      <c r="DM6" s="778"/>
      <c r="DN6" s="778"/>
      <c r="DO6" s="778"/>
      <c r="DP6" s="779"/>
      <c r="DQ6" s="726"/>
      <c r="DR6" s="723"/>
      <c r="DS6" s="723"/>
      <c r="DT6" s="723"/>
      <c r="DU6" s="724"/>
      <c r="DV6" s="726"/>
      <c r="DW6" s="723"/>
      <c r="DX6" s="723"/>
      <c r="DY6" s="723"/>
      <c r="DZ6" s="728"/>
      <c r="EA6" s="234"/>
    </row>
    <row r="7" spans="1:131" s="235" customFormat="1" ht="26.25" customHeight="1" thickTop="1" x14ac:dyDescent="0.15">
      <c r="A7" s="236">
        <v>1</v>
      </c>
      <c r="B7" s="760" t="s">
        <v>395</v>
      </c>
      <c r="C7" s="761"/>
      <c r="D7" s="761"/>
      <c r="E7" s="761"/>
      <c r="F7" s="761"/>
      <c r="G7" s="761"/>
      <c r="H7" s="761"/>
      <c r="I7" s="761"/>
      <c r="J7" s="761"/>
      <c r="K7" s="761"/>
      <c r="L7" s="761"/>
      <c r="M7" s="761"/>
      <c r="N7" s="761"/>
      <c r="O7" s="761"/>
      <c r="P7" s="762"/>
      <c r="Q7" s="763">
        <v>7994</v>
      </c>
      <c r="R7" s="764"/>
      <c r="S7" s="764"/>
      <c r="T7" s="764"/>
      <c r="U7" s="764"/>
      <c r="V7" s="764">
        <v>7890</v>
      </c>
      <c r="W7" s="764"/>
      <c r="X7" s="764"/>
      <c r="Y7" s="764"/>
      <c r="Z7" s="764"/>
      <c r="AA7" s="764">
        <v>104</v>
      </c>
      <c r="AB7" s="764"/>
      <c r="AC7" s="764"/>
      <c r="AD7" s="764"/>
      <c r="AE7" s="765"/>
      <c r="AF7" s="766">
        <v>104</v>
      </c>
      <c r="AG7" s="767"/>
      <c r="AH7" s="767"/>
      <c r="AI7" s="767"/>
      <c r="AJ7" s="768"/>
      <c r="AK7" s="769">
        <v>220</v>
      </c>
      <c r="AL7" s="770"/>
      <c r="AM7" s="770"/>
      <c r="AN7" s="770"/>
      <c r="AO7" s="770"/>
      <c r="AP7" s="770">
        <v>5364</v>
      </c>
      <c r="AQ7" s="770"/>
      <c r="AR7" s="770"/>
      <c r="AS7" s="770"/>
      <c r="AT7" s="770"/>
      <c r="AU7" s="771"/>
      <c r="AV7" s="771"/>
      <c r="AW7" s="771"/>
      <c r="AX7" s="771"/>
      <c r="AY7" s="772"/>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73"/>
      <c r="CH7" s="743">
        <v>41</v>
      </c>
      <c r="CI7" s="744"/>
      <c r="CJ7" s="744"/>
      <c r="CK7" s="744"/>
      <c r="CL7" s="745"/>
      <c r="CM7" s="743">
        <v>452</v>
      </c>
      <c r="CN7" s="744"/>
      <c r="CO7" s="744"/>
      <c r="CP7" s="744"/>
      <c r="CQ7" s="745"/>
      <c r="CR7" s="743">
        <v>49</v>
      </c>
      <c r="CS7" s="744"/>
      <c r="CT7" s="744"/>
      <c r="CU7" s="744"/>
      <c r="CV7" s="745"/>
      <c r="CW7" s="743" t="s">
        <v>510</v>
      </c>
      <c r="CX7" s="744"/>
      <c r="CY7" s="744"/>
      <c r="CZ7" s="744"/>
      <c r="DA7" s="745"/>
      <c r="DB7" s="743" t="s">
        <v>510</v>
      </c>
      <c r="DC7" s="744"/>
      <c r="DD7" s="744"/>
      <c r="DE7" s="744"/>
      <c r="DF7" s="745"/>
      <c r="DG7" s="743" t="s">
        <v>510</v>
      </c>
      <c r="DH7" s="744"/>
      <c r="DI7" s="744"/>
      <c r="DJ7" s="744"/>
      <c r="DK7" s="745"/>
      <c r="DL7" s="743" t="s">
        <v>510</v>
      </c>
      <c r="DM7" s="744"/>
      <c r="DN7" s="744"/>
      <c r="DO7" s="744"/>
      <c r="DP7" s="745"/>
      <c r="DQ7" s="743" t="s">
        <v>510</v>
      </c>
      <c r="DR7" s="744"/>
      <c r="DS7" s="744"/>
      <c r="DT7" s="744"/>
      <c r="DU7" s="745"/>
      <c r="DV7" s="746"/>
      <c r="DW7" s="747"/>
      <c r="DX7" s="747"/>
      <c r="DY7" s="747"/>
      <c r="DZ7" s="748"/>
      <c r="EA7" s="234"/>
    </row>
    <row r="8" spans="1:131" s="235" customFormat="1" ht="26.25" customHeight="1" x14ac:dyDescent="0.15">
      <c r="A8" s="238">
        <v>2</v>
      </c>
      <c r="B8" s="749" t="s">
        <v>396</v>
      </c>
      <c r="C8" s="750"/>
      <c r="D8" s="750"/>
      <c r="E8" s="750"/>
      <c r="F8" s="750"/>
      <c r="G8" s="750"/>
      <c r="H8" s="750"/>
      <c r="I8" s="750"/>
      <c r="J8" s="750"/>
      <c r="K8" s="750"/>
      <c r="L8" s="750"/>
      <c r="M8" s="750"/>
      <c r="N8" s="750"/>
      <c r="O8" s="750"/>
      <c r="P8" s="751"/>
      <c r="Q8" s="752">
        <v>535</v>
      </c>
      <c r="R8" s="753"/>
      <c r="S8" s="753"/>
      <c r="T8" s="753"/>
      <c r="U8" s="753"/>
      <c r="V8" s="753">
        <v>462</v>
      </c>
      <c r="W8" s="753"/>
      <c r="X8" s="753"/>
      <c r="Y8" s="753"/>
      <c r="Z8" s="753"/>
      <c r="AA8" s="753">
        <v>73</v>
      </c>
      <c r="AB8" s="753"/>
      <c r="AC8" s="753"/>
      <c r="AD8" s="753"/>
      <c r="AE8" s="754"/>
      <c r="AF8" s="755">
        <v>39</v>
      </c>
      <c r="AG8" s="756"/>
      <c r="AH8" s="756"/>
      <c r="AI8" s="756"/>
      <c r="AJ8" s="757"/>
      <c r="AK8" s="758">
        <v>249</v>
      </c>
      <c r="AL8" s="759"/>
      <c r="AM8" s="759"/>
      <c r="AN8" s="759"/>
      <c r="AO8" s="759"/>
      <c r="AP8" s="759">
        <v>43</v>
      </c>
      <c r="AQ8" s="759"/>
      <c r="AR8" s="759"/>
      <c r="AS8" s="759"/>
      <c r="AT8" s="759"/>
      <c r="AU8" s="780"/>
      <c r="AV8" s="780"/>
      <c r="AW8" s="780"/>
      <c r="AX8" s="780"/>
      <c r="AY8" s="781"/>
      <c r="AZ8" s="232"/>
      <c r="BA8" s="232"/>
      <c r="BB8" s="232"/>
      <c r="BC8" s="232"/>
      <c r="BD8" s="232"/>
      <c r="BE8" s="233"/>
      <c r="BF8" s="233"/>
      <c r="BG8" s="233"/>
      <c r="BH8" s="233"/>
      <c r="BI8" s="233"/>
      <c r="BJ8" s="233"/>
      <c r="BK8" s="233"/>
      <c r="BL8" s="233"/>
      <c r="BM8" s="233"/>
      <c r="BN8" s="233"/>
      <c r="BO8" s="233"/>
      <c r="BP8" s="233"/>
      <c r="BQ8" s="238">
        <v>2</v>
      </c>
      <c r="BR8" s="239"/>
      <c r="BS8" s="782" t="s">
        <v>582</v>
      </c>
      <c r="BT8" s="783"/>
      <c r="BU8" s="783"/>
      <c r="BV8" s="783"/>
      <c r="BW8" s="783"/>
      <c r="BX8" s="783"/>
      <c r="BY8" s="783"/>
      <c r="BZ8" s="783"/>
      <c r="CA8" s="783"/>
      <c r="CB8" s="783"/>
      <c r="CC8" s="783"/>
      <c r="CD8" s="783"/>
      <c r="CE8" s="783"/>
      <c r="CF8" s="783"/>
      <c r="CG8" s="784"/>
      <c r="CH8" s="785">
        <v>20</v>
      </c>
      <c r="CI8" s="786"/>
      <c r="CJ8" s="786"/>
      <c r="CK8" s="786"/>
      <c r="CL8" s="787"/>
      <c r="CM8" s="785">
        <v>60</v>
      </c>
      <c r="CN8" s="786"/>
      <c r="CO8" s="786"/>
      <c r="CP8" s="786"/>
      <c r="CQ8" s="787"/>
      <c r="CR8" s="785">
        <v>30</v>
      </c>
      <c r="CS8" s="786"/>
      <c r="CT8" s="786"/>
      <c r="CU8" s="786"/>
      <c r="CV8" s="787"/>
      <c r="CW8" s="785" t="s">
        <v>510</v>
      </c>
      <c r="CX8" s="786"/>
      <c r="CY8" s="786"/>
      <c r="CZ8" s="786"/>
      <c r="DA8" s="787"/>
      <c r="DB8" s="785" t="s">
        <v>510</v>
      </c>
      <c r="DC8" s="786"/>
      <c r="DD8" s="786"/>
      <c r="DE8" s="786"/>
      <c r="DF8" s="787"/>
      <c r="DG8" s="785" t="s">
        <v>510</v>
      </c>
      <c r="DH8" s="786"/>
      <c r="DI8" s="786"/>
      <c r="DJ8" s="786"/>
      <c r="DK8" s="787"/>
      <c r="DL8" s="785" t="s">
        <v>510</v>
      </c>
      <c r="DM8" s="786"/>
      <c r="DN8" s="786"/>
      <c r="DO8" s="786"/>
      <c r="DP8" s="787"/>
      <c r="DQ8" s="785" t="s">
        <v>510</v>
      </c>
      <c r="DR8" s="786"/>
      <c r="DS8" s="786"/>
      <c r="DT8" s="786"/>
      <c r="DU8" s="787"/>
      <c r="DV8" s="782"/>
      <c r="DW8" s="783"/>
      <c r="DX8" s="783"/>
      <c r="DY8" s="783"/>
      <c r="DZ8" s="788"/>
      <c r="EA8" s="234"/>
    </row>
    <row r="9" spans="1:131" s="235" customFormat="1" ht="26.25" customHeight="1" x14ac:dyDescent="0.15">
      <c r="A9" s="238">
        <v>3</v>
      </c>
      <c r="B9" s="749"/>
      <c r="C9" s="750"/>
      <c r="D9" s="750"/>
      <c r="E9" s="750"/>
      <c r="F9" s="750"/>
      <c r="G9" s="750"/>
      <c r="H9" s="750"/>
      <c r="I9" s="750"/>
      <c r="J9" s="750"/>
      <c r="K9" s="750"/>
      <c r="L9" s="750"/>
      <c r="M9" s="750"/>
      <c r="N9" s="750"/>
      <c r="O9" s="750"/>
      <c r="P9" s="751"/>
      <c r="Q9" s="752"/>
      <c r="R9" s="753"/>
      <c r="S9" s="753"/>
      <c r="T9" s="753"/>
      <c r="U9" s="753"/>
      <c r="V9" s="753"/>
      <c r="W9" s="753"/>
      <c r="X9" s="753"/>
      <c r="Y9" s="753"/>
      <c r="Z9" s="753"/>
      <c r="AA9" s="753"/>
      <c r="AB9" s="753"/>
      <c r="AC9" s="753"/>
      <c r="AD9" s="753"/>
      <c r="AE9" s="754"/>
      <c r="AF9" s="755"/>
      <c r="AG9" s="756"/>
      <c r="AH9" s="756"/>
      <c r="AI9" s="756"/>
      <c r="AJ9" s="757"/>
      <c r="AK9" s="758"/>
      <c r="AL9" s="759"/>
      <c r="AM9" s="759"/>
      <c r="AN9" s="759"/>
      <c r="AO9" s="759"/>
      <c r="AP9" s="759"/>
      <c r="AQ9" s="759"/>
      <c r="AR9" s="759"/>
      <c r="AS9" s="759"/>
      <c r="AT9" s="759"/>
      <c r="AU9" s="780"/>
      <c r="AV9" s="780"/>
      <c r="AW9" s="780"/>
      <c r="AX9" s="780"/>
      <c r="AY9" s="781"/>
      <c r="AZ9" s="232"/>
      <c r="BA9" s="232"/>
      <c r="BB9" s="232"/>
      <c r="BC9" s="232"/>
      <c r="BD9" s="232"/>
      <c r="BE9" s="233"/>
      <c r="BF9" s="233"/>
      <c r="BG9" s="233"/>
      <c r="BH9" s="233"/>
      <c r="BI9" s="233"/>
      <c r="BJ9" s="233"/>
      <c r="BK9" s="233"/>
      <c r="BL9" s="233"/>
      <c r="BM9" s="233"/>
      <c r="BN9" s="233"/>
      <c r="BO9" s="233"/>
      <c r="BP9" s="233"/>
      <c r="BQ9" s="238">
        <v>3</v>
      </c>
      <c r="BR9" s="239"/>
      <c r="BS9" s="782"/>
      <c r="BT9" s="783"/>
      <c r="BU9" s="783"/>
      <c r="BV9" s="783"/>
      <c r="BW9" s="783"/>
      <c r="BX9" s="783"/>
      <c r="BY9" s="783"/>
      <c r="BZ9" s="783"/>
      <c r="CA9" s="783"/>
      <c r="CB9" s="783"/>
      <c r="CC9" s="783"/>
      <c r="CD9" s="783"/>
      <c r="CE9" s="783"/>
      <c r="CF9" s="783"/>
      <c r="CG9" s="784"/>
      <c r="CH9" s="785"/>
      <c r="CI9" s="786"/>
      <c r="CJ9" s="786"/>
      <c r="CK9" s="786"/>
      <c r="CL9" s="787"/>
      <c r="CM9" s="785"/>
      <c r="CN9" s="786"/>
      <c r="CO9" s="786"/>
      <c r="CP9" s="786"/>
      <c r="CQ9" s="787"/>
      <c r="CR9" s="785"/>
      <c r="CS9" s="786"/>
      <c r="CT9" s="786"/>
      <c r="CU9" s="786"/>
      <c r="CV9" s="787"/>
      <c r="CW9" s="785"/>
      <c r="CX9" s="786"/>
      <c r="CY9" s="786"/>
      <c r="CZ9" s="786"/>
      <c r="DA9" s="787"/>
      <c r="DB9" s="785"/>
      <c r="DC9" s="786"/>
      <c r="DD9" s="786"/>
      <c r="DE9" s="786"/>
      <c r="DF9" s="787"/>
      <c r="DG9" s="785"/>
      <c r="DH9" s="786"/>
      <c r="DI9" s="786"/>
      <c r="DJ9" s="786"/>
      <c r="DK9" s="787"/>
      <c r="DL9" s="785"/>
      <c r="DM9" s="786"/>
      <c r="DN9" s="786"/>
      <c r="DO9" s="786"/>
      <c r="DP9" s="787"/>
      <c r="DQ9" s="785"/>
      <c r="DR9" s="786"/>
      <c r="DS9" s="786"/>
      <c r="DT9" s="786"/>
      <c r="DU9" s="787"/>
      <c r="DV9" s="782"/>
      <c r="DW9" s="783"/>
      <c r="DX9" s="783"/>
      <c r="DY9" s="783"/>
      <c r="DZ9" s="788"/>
      <c r="EA9" s="234"/>
    </row>
    <row r="10" spans="1:131" s="235" customFormat="1" ht="26.25" customHeight="1" x14ac:dyDescent="0.15">
      <c r="A10" s="238">
        <v>4</v>
      </c>
      <c r="B10" s="749"/>
      <c r="C10" s="750"/>
      <c r="D10" s="750"/>
      <c r="E10" s="750"/>
      <c r="F10" s="750"/>
      <c r="G10" s="750"/>
      <c r="H10" s="750"/>
      <c r="I10" s="750"/>
      <c r="J10" s="750"/>
      <c r="K10" s="750"/>
      <c r="L10" s="750"/>
      <c r="M10" s="750"/>
      <c r="N10" s="750"/>
      <c r="O10" s="750"/>
      <c r="P10" s="751"/>
      <c r="Q10" s="752"/>
      <c r="R10" s="753"/>
      <c r="S10" s="753"/>
      <c r="T10" s="753"/>
      <c r="U10" s="753"/>
      <c r="V10" s="753"/>
      <c r="W10" s="753"/>
      <c r="X10" s="753"/>
      <c r="Y10" s="753"/>
      <c r="Z10" s="753"/>
      <c r="AA10" s="753"/>
      <c r="AB10" s="753"/>
      <c r="AC10" s="753"/>
      <c r="AD10" s="753"/>
      <c r="AE10" s="754"/>
      <c r="AF10" s="755"/>
      <c r="AG10" s="756"/>
      <c r="AH10" s="756"/>
      <c r="AI10" s="756"/>
      <c r="AJ10" s="757"/>
      <c r="AK10" s="758"/>
      <c r="AL10" s="759"/>
      <c r="AM10" s="759"/>
      <c r="AN10" s="759"/>
      <c r="AO10" s="759"/>
      <c r="AP10" s="759"/>
      <c r="AQ10" s="759"/>
      <c r="AR10" s="759"/>
      <c r="AS10" s="759"/>
      <c r="AT10" s="759"/>
      <c r="AU10" s="780"/>
      <c r="AV10" s="780"/>
      <c r="AW10" s="780"/>
      <c r="AX10" s="780"/>
      <c r="AY10" s="781"/>
      <c r="AZ10" s="232"/>
      <c r="BA10" s="232"/>
      <c r="BB10" s="232"/>
      <c r="BC10" s="232"/>
      <c r="BD10" s="232"/>
      <c r="BE10" s="233"/>
      <c r="BF10" s="233"/>
      <c r="BG10" s="233"/>
      <c r="BH10" s="233"/>
      <c r="BI10" s="233"/>
      <c r="BJ10" s="233"/>
      <c r="BK10" s="233"/>
      <c r="BL10" s="233"/>
      <c r="BM10" s="233"/>
      <c r="BN10" s="233"/>
      <c r="BO10" s="233"/>
      <c r="BP10" s="233"/>
      <c r="BQ10" s="238">
        <v>4</v>
      </c>
      <c r="BR10" s="239"/>
      <c r="BS10" s="782"/>
      <c r="BT10" s="783"/>
      <c r="BU10" s="783"/>
      <c r="BV10" s="783"/>
      <c r="BW10" s="783"/>
      <c r="BX10" s="783"/>
      <c r="BY10" s="783"/>
      <c r="BZ10" s="783"/>
      <c r="CA10" s="783"/>
      <c r="CB10" s="783"/>
      <c r="CC10" s="783"/>
      <c r="CD10" s="783"/>
      <c r="CE10" s="783"/>
      <c r="CF10" s="783"/>
      <c r="CG10" s="784"/>
      <c r="CH10" s="785"/>
      <c r="CI10" s="786"/>
      <c r="CJ10" s="786"/>
      <c r="CK10" s="786"/>
      <c r="CL10" s="787"/>
      <c r="CM10" s="785"/>
      <c r="CN10" s="786"/>
      <c r="CO10" s="786"/>
      <c r="CP10" s="786"/>
      <c r="CQ10" s="787"/>
      <c r="CR10" s="785"/>
      <c r="CS10" s="786"/>
      <c r="CT10" s="786"/>
      <c r="CU10" s="786"/>
      <c r="CV10" s="787"/>
      <c r="CW10" s="785"/>
      <c r="CX10" s="786"/>
      <c r="CY10" s="786"/>
      <c r="CZ10" s="786"/>
      <c r="DA10" s="787"/>
      <c r="DB10" s="785"/>
      <c r="DC10" s="786"/>
      <c r="DD10" s="786"/>
      <c r="DE10" s="786"/>
      <c r="DF10" s="787"/>
      <c r="DG10" s="785"/>
      <c r="DH10" s="786"/>
      <c r="DI10" s="786"/>
      <c r="DJ10" s="786"/>
      <c r="DK10" s="787"/>
      <c r="DL10" s="785"/>
      <c r="DM10" s="786"/>
      <c r="DN10" s="786"/>
      <c r="DO10" s="786"/>
      <c r="DP10" s="787"/>
      <c r="DQ10" s="785"/>
      <c r="DR10" s="786"/>
      <c r="DS10" s="786"/>
      <c r="DT10" s="786"/>
      <c r="DU10" s="787"/>
      <c r="DV10" s="782"/>
      <c r="DW10" s="783"/>
      <c r="DX10" s="783"/>
      <c r="DY10" s="783"/>
      <c r="DZ10" s="788"/>
      <c r="EA10" s="234"/>
    </row>
    <row r="11" spans="1:131" s="235" customFormat="1" ht="26.25" customHeight="1" x14ac:dyDescent="0.15">
      <c r="A11" s="238">
        <v>5</v>
      </c>
      <c r="B11" s="749"/>
      <c r="C11" s="750"/>
      <c r="D11" s="750"/>
      <c r="E11" s="750"/>
      <c r="F11" s="750"/>
      <c r="G11" s="750"/>
      <c r="H11" s="750"/>
      <c r="I11" s="750"/>
      <c r="J11" s="750"/>
      <c r="K11" s="750"/>
      <c r="L11" s="750"/>
      <c r="M11" s="750"/>
      <c r="N11" s="750"/>
      <c r="O11" s="750"/>
      <c r="P11" s="751"/>
      <c r="Q11" s="752"/>
      <c r="R11" s="753"/>
      <c r="S11" s="753"/>
      <c r="T11" s="753"/>
      <c r="U11" s="753"/>
      <c r="V11" s="753"/>
      <c r="W11" s="753"/>
      <c r="X11" s="753"/>
      <c r="Y11" s="753"/>
      <c r="Z11" s="753"/>
      <c r="AA11" s="753"/>
      <c r="AB11" s="753"/>
      <c r="AC11" s="753"/>
      <c r="AD11" s="753"/>
      <c r="AE11" s="754"/>
      <c r="AF11" s="755"/>
      <c r="AG11" s="756"/>
      <c r="AH11" s="756"/>
      <c r="AI11" s="756"/>
      <c r="AJ11" s="757"/>
      <c r="AK11" s="758"/>
      <c r="AL11" s="759"/>
      <c r="AM11" s="759"/>
      <c r="AN11" s="759"/>
      <c r="AO11" s="759"/>
      <c r="AP11" s="759"/>
      <c r="AQ11" s="759"/>
      <c r="AR11" s="759"/>
      <c r="AS11" s="759"/>
      <c r="AT11" s="759"/>
      <c r="AU11" s="780"/>
      <c r="AV11" s="780"/>
      <c r="AW11" s="780"/>
      <c r="AX11" s="780"/>
      <c r="AY11" s="781"/>
      <c r="AZ11" s="232"/>
      <c r="BA11" s="232"/>
      <c r="BB11" s="232"/>
      <c r="BC11" s="232"/>
      <c r="BD11" s="232"/>
      <c r="BE11" s="233"/>
      <c r="BF11" s="233"/>
      <c r="BG11" s="233"/>
      <c r="BH11" s="233"/>
      <c r="BI11" s="233"/>
      <c r="BJ11" s="233"/>
      <c r="BK11" s="233"/>
      <c r="BL11" s="233"/>
      <c r="BM11" s="233"/>
      <c r="BN11" s="233"/>
      <c r="BO11" s="233"/>
      <c r="BP11" s="233"/>
      <c r="BQ11" s="238">
        <v>5</v>
      </c>
      <c r="BR11" s="239"/>
      <c r="BS11" s="782"/>
      <c r="BT11" s="783"/>
      <c r="BU11" s="783"/>
      <c r="BV11" s="783"/>
      <c r="BW11" s="783"/>
      <c r="BX11" s="783"/>
      <c r="BY11" s="783"/>
      <c r="BZ11" s="783"/>
      <c r="CA11" s="783"/>
      <c r="CB11" s="783"/>
      <c r="CC11" s="783"/>
      <c r="CD11" s="783"/>
      <c r="CE11" s="783"/>
      <c r="CF11" s="783"/>
      <c r="CG11" s="784"/>
      <c r="CH11" s="785"/>
      <c r="CI11" s="786"/>
      <c r="CJ11" s="786"/>
      <c r="CK11" s="786"/>
      <c r="CL11" s="787"/>
      <c r="CM11" s="785"/>
      <c r="CN11" s="786"/>
      <c r="CO11" s="786"/>
      <c r="CP11" s="786"/>
      <c r="CQ11" s="787"/>
      <c r="CR11" s="785"/>
      <c r="CS11" s="786"/>
      <c r="CT11" s="786"/>
      <c r="CU11" s="786"/>
      <c r="CV11" s="787"/>
      <c r="CW11" s="785"/>
      <c r="CX11" s="786"/>
      <c r="CY11" s="786"/>
      <c r="CZ11" s="786"/>
      <c r="DA11" s="787"/>
      <c r="DB11" s="785"/>
      <c r="DC11" s="786"/>
      <c r="DD11" s="786"/>
      <c r="DE11" s="786"/>
      <c r="DF11" s="787"/>
      <c r="DG11" s="785"/>
      <c r="DH11" s="786"/>
      <c r="DI11" s="786"/>
      <c r="DJ11" s="786"/>
      <c r="DK11" s="787"/>
      <c r="DL11" s="785"/>
      <c r="DM11" s="786"/>
      <c r="DN11" s="786"/>
      <c r="DO11" s="786"/>
      <c r="DP11" s="787"/>
      <c r="DQ11" s="785"/>
      <c r="DR11" s="786"/>
      <c r="DS11" s="786"/>
      <c r="DT11" s="786"/>
      <c r="DU11" s="787"/>
      <c r="DV11" s="782"/>
      <c r="DW11" s="783"/>
      <c r="DX11" s="783"/>
      <c r="DY11" s="783"/>
      <c r="DZ11" s="788"/>
      <c r="EA11" s="234"/>
    </row>
    <row r="12" spans="1:131" s="235" customFormat="1" ht="26.25" customHeight="1" x14ac:dyDescent="0.15">
      <c r="A12" s="238">
        <v>6</v>
      </c>
      <c r="B12" s="749"/>
      <c r="C12" s="750"/>
      <c r="D12" s="750"/>
      <c r="E12" s="750"/>
      <c r="F12" s="750"/>
      <c r="G12" s="750"/>
      <c r="H12" s="750"/>
      <c r="I12" s="750"/>
      <c r="J12" s="750"/>
      <c r="K12" s="750"/>
      <c r="L12" s="750"/>
      <c r="M12" s="750"/>
      <c r="N12" s="750"/>
      <c r="O12" s="750"/>
      <c r="P12" s="751"/>
      <c r="Q12" s="752"/>
      <c r="R12" s="753"/>
      <c r="S12" s="753"/>
      <c r="T12" s="753"/>
      <c r="U12" s="753"/>
      <c r="V12" s="753"/>
      <c r="W12" s="753"/>
      <c r="X12" s="753"/>
      <c r="Y12" s="753"/>
      <c r="Z12" s="753"/>
      <c r="AA12" s="753"/>
      <c r="AB12" s="753"/>
      <c r="AC12" s="753"/>
      <c r="AD12" s="753"/>
      <c r="AE12" s="754"/>
      <c r="AF12" s="755"/>
      <c r="AG12" s="756"/>
      <c r="AH12" s="756"/>
      <c r="AI12" s="756"/>
      <c r="AJ12" s="757"/>
      <c r="AK12" s="758"/>
      <c r="AL12" s="759"/>
      <c r="AM12" s="759"/>
      <c r="AN12" s="759"/>
      <c r="AO12" s="759"/>
      <c r="AP12" s="759"/>
      <c r="AQ12" s="759"/>
      <c r="AR12" s="759"/>
      <c r="AS12" s="759"/>
      <c r="AT12" s="759"/>
      <c r="AU12" s="780"/>
      <c r="AV12" s="780"/>
      <c r="AW12" s="780"/>
      <c r="AX12" s="780"/>
      <c r="AY12" s="781"/>
      <c r="AZ12" s="232"/>
      <c r="BA12" s="232"/>
      <c r="BB12" s="232"/>
      <c r="BC12" s="232"/>
      <c r="BD12" s="232"/>
      <c r="BE12" s="233"/>
      <c r="BF12" s="233"/>
      <c r="BG12" s="233"/>
      <c r="BH12" s="233"/>
      <c r="BI12" s="233"/>
      <c r="BJ12" s="233"/>
      <c r="BK12" s="233"/>
      <c r="BL12" s="233"/>
      <c r="BM12" s="233"/>
      <c r="BN12" s="233"/>
      <c r="BO12" s="233"/>
      <c r="BP12" s="233"/>
      <c r="BQ12" s="238">
        <v>6</v>
      </c>
      <c r="BR12" s="239"/>
      <c r="BS12" s="782"/>
      <c r="BT12" s="783"/>
      <c r="BU12" s="783"/>
      <c r="BV12" s="783"/>
      <c r="BW12" s="783"/>
      <c r="BX12" s="783"/>
      <c r="BY12" s="783"/>
      <c r="BZ12" s="783"/>
      <c r="CA12" s="783"/>
      <c r="CB12" s="783"/>
      <c r="CC12" s="783"/>
      <c r="CD12" s="783"/>
      <c r="CE12" s="783"/>
      <c r="CF12" s="783"/>
      <c r="CG12" s="784"/>
      <c r="CH12" s="785"/>
      <c r="CI12" s="786"/>
      <c r="CJ12" s="786"/>
      <c r="CK12" s="786"/>
      <c r="CL12" s="787"/>
      <c r="CM12" s="785"/>
      <c r="CN12" s="786"/>
      <c r="CO12" s="786"/>
      <c r="CP12" s="786"/>
      <c r="CQ12" s="787"/>
      <c r="CR12" s="785"/>
      <c r="CS12" s="786"/>
      <c r="CT12" s="786"/>
      <c r="CU12" s="786"/>
      <c r="CV12" s="787"/>
      <c r="CW12" s="785"/>
      <c r="CX12" s="786"/>
      <c r="CY12" s="786"/>
      <c r="CZ12" s="786"/>
      <c r="DA12" s="787"/>
      <c r="DB12" s="785"/>
      <c r="DC12" s="786"/>
      <c r="DD12" s="786"/>
      <c r="DE12" s="786"/>
      <c r="DF12" s="787"/>
      <c r="DG12" s="785"/>
      <c r="DH12" s="786"/>
      <c r="DI12" s="786"/>
      <c r="DJ12" s="786"/>
      <c r="DK12" s="787"/>
      <c r="DL12" s="785"/>
      <c r="DM12" s="786"/>
      <c r="DN12" s="786"/>
      <c r="DO12" s="786"/>
      <c r="DP12" s="787"/>
      <c r="DQ12" s="785"/>
      <c r="DR12" s="786"/>
      <c r="DS12" s="786"/>
      <c r="DT12" s="786"/>
      <c r="DU12" s="787"/>
      <c r="DV12" s="782"/>
      <c r="DW12" s="783"/>
      <c r="DX12" s="783"/>
      <c r="DY12" s="783"/>
      <c r="DZ12" s="788"/>
      <c r="EA12" s="234"/>
    </row>
    <row r="13" spans="1:131" s="235" customFormat="1" ht="26.25" customHeight="1" x14ac:dyDescent="0.15">
      <c r="A13" s="238">
        <v>7</v>
      </c>
      <c r="B13" s="749"/>
      <c r="C13" s="750"/>
      <c r="D13" s="750"/>
      <c r="E13" s="750"/>
      <c r="F13" s="750"/>
      <c r="G13" s="750"/>
      <c r="H13" s="750"/>
      <c r="I13" s="750"/>
      <c r="J13" s="750"/>
      <c r="K13" s="750"/>
      <c r="L13" s="750"/>
      <c r="M13" s="750"/>
      <c r="N13" s="750"/>
      <c r="O13" s="750"/>
      <c r="P13" s="751"/>
      <c r="Q13" s="752"/>
      <c r="R13" s="753"/>
      <c r="S13" s="753"/>
      <c r="T13" s="753"/>
      <c r="U13" s="753"/>
      <c r="V13" s="753"/>
      <c r="W13" s="753"/>
      <c r="X13" s="753"/>
      <c r="Y13" s="753"/>
      <c r="Z13" s="753"/>
      <c r="AA13" s="753"/>
      <c r="AB13" s="753"/>
      <c r="AC13" s="753"/>
      <c r="AD13" s="753"/>
      <c r="AE13" s="754"/>
      <c r="AF13" s="755"/>
      <c r="AG13" s="756"/>
      <c r="AH13" s="756"/>
      <c r="AI13" s="756"/>
      <c r="AJ13" s="757"/>
      <c r="AK13" s="758"/>
      <c r="AL13" s="759"/>
      <c r="AM13" s="759"/>
      <c r="AN13" s="759"/>
      <c r="AO13" s="759"/>
      <c r="AP13" s="759"/>
      <c r="AQ13" s="759"/>
      <c r="AR13" s="759"/>
      <c r="AS13" s="759"/>
      <c r="AT13" s="759"/>
      <c r="AU13" s="780"/>
      <c r="AV13" s="780"/>
      <c r="AW13" s="780"/>
      <c r="AX13" s="780"/>
      <c r="AY13" s="781"/>
      <c r="AZ13" s="232"/>
      <c r="BA13" s="232"/>
      <c r="BB13" s="232"/>
      <c r="BC13" s="232"/>
      <c r="BD13" s="232"/>
      <c r="BE13" s="233"/>
      <c r="BF13" s="233"/>
      <c r="BG13" s="233"/>
      <c r="BH13" s="233"/>
      <c r="BI13" s="233"/>
      <c r="BJ13" s="233"/>
      <c r="BK13" s="233"/>
      <c r="BL13" s="233"/>
      <c r="BM13" s="233"/>
      <c r="BN13" s="233"/>
      <c r="BO13" s="233"/>
      <c r="BP13" s="233"/>
      <c r="BQ13" s="238">
        <v>7</v>
      </c>
      <c r="BR13" s="239"/>
      <c r="BS13" s="782"/>
      <c r="BT13" s="783"/>
      <c r="BU13" s="783"/>
      <c r="BV13" s="783"/>
      <c r="BW13" s="783"/>
      <c r="BX13" s="783"/>
      <c r="BY13" s="783"/>
      <c r="BZ13" s="783"/>
      <c r="CA13" s="783"/>
      <c r="CB13" s="783"/>
      <c r="CC13" s="783"/>
      <c r="CD13" s="783"/>
      <c r="CE13" s="783"/>
      <c r="CF13" s="783"/>
      <c r="CG13" s="784"/>
      <c r="CH13" s="785"/>
      <c r="CI13" s="786"/>
      <c r="CJ13" s="786"/>
      <c r="CK13" s="786"/>
      <c r="CL13" s="787"/>
      <c r="CM13" s="785"/>
      <c r="CN13" s="786"/>
      <c r="CO13" s="786"/>
      <c r="CP13" s="786"/>
      <c r="CQ13" s="787"/>
      <c r="CR13" s="785"/>
      <c r="CS13" s="786"/>
      <c r="CT13" s="786"/>
      <c r="CU13" s="786"/>
      <c r="CV13" s="787"/>
      <c r="CW13" s="785"/>
      <c r="CX13" s="786"/>
      <c r="CY13" s="786"/>
      <c r="CZ13" s="786"/>
      <c r="DA13" s="787"/>
      <c r="DB13" s="785"/>
      <c r="DC13" s="786"/>
      <c r="DD13" s="786"/>
      <c r="DE13" s="786"/>
      <c r="DF13" s="787"/>
      <c r="DG13" s="785"/>
      <c r="DH13" s="786"/>
      <c r="DI13" s="786"/>
      <c r="DJ13" s="786"/>
      <c r="DK13" s="787"/>
      <c r="DL13" s="785"/>
      <c r="DM13" s="786"/>
      <c r="DN13" s="786"/>
      <c r="DO13" s="786"/>
      <c r="DP13" s="787"/>
      <c r="DQ13" s="785"/>
      <c r="DR13" s="786"/>
      <c r="DS13" s="786"/>
      <c r="DT13" s="786"/>
      <c r="DU13" s="787"/>
      <c r="DV13" s="782"/>
      <c r="DW13" s="783"/>
      <c r="DX13" s="783"/>
      <c r="DY13" s="783"/>
      <c r="DZ13" s="788"/>
      <c r="EA13" s="234"/>
    </row>
    <row r="14" spans="1:131" s="235" customFormat="1" ht="26.25" customHeight="1" x14ac:dyDescent="0.15">
      <c r="A14" s="238">
        <v>8</v>
      </c>
      <c r="B14" s="749"/>
      <c r="C14" s="750"/>
      <c r="D14" s="750"/>
      <c r="E14" s="750"/>
      <c r="F14" s="750"/>
      <c r="G14" s="750"/>
      <c r="H14" s="750"/>
      <c r="I14" s="750"/>
      <c r="J14" s="750"/>
      <c r="K14" s="750"/>
      <c r="L14" s="750"/>
      <c r="M14" s="750"/>
      <c r="N14" s="750"/>
      <c r="O14" s="750"/>
      <c r="P14" s="751"/>
      <c r="Q14" s="752"/>
      <c r="R14" s="753"/>
      <c r="S14" s="753"/>
      <c r="T14" s="753"/>
      <c r="U14" s="753"/>
      <c r="V14" s="753"/>
      <c r="W14" s="753"/>
      <c r="X14" s="753"/>
      <c r="Y14" s="753"/>
      <c r="Z14" s="753"/>
      <c r="AA14" s="753"/>
      <c r="AB14" s="753"/>
      <c r="AC14" s="753"/>
      <c r="AD14" s="753"/>
      <c r="AE14" s="754"/>
      <c r="AF14" s="755"/>
      <c r="AG14" s="756"/>
      <c r="AH14" s="756"/>
      <c r="AI14" s="756"/>
      <c r="AJ14" s="757"/>
      <c r="AK14" s="758"/>
      <c r="AL14" s="759"/>
      <c r="AM14" s="759"/>
      <c r="AN14" s="759"/>
      <c r="AO14" s="759"/>
      <c r="AP14" s="759"/>
      <c r="AQ14" s="759"/>
      <c r="AR14" s="759"/>
      <c r="AS14" s="759"/>
      <c r="AT14" s="759"/>
      <c r="AU14" s="780"/>
      <c r="AV14" s="780"/>
      <c r="AW14" s="780"/>
      <c r="AX14" s="780"/>
      <c r="AY14" s="781"/>
      <c r="AZ14" s="232"/>
      <c r="BA14" s="232"/>
      <c r="BB14" s="232"/>
      <c r="BC14" s="232"/>
      <c r="BD14" s="232"/>
      <c r="BE14" s="233"/>
      <c r="BF14" s="233"/>
      <c r="BG14" s="233"/>
      <c r="BH14" s="233"/>
      <c r="BI14" s="233"/>
      <c r="BJ14" s="233"/>
      <c r="BK14" s="233"/>
      <c r="BL14" s="233"/>
      <c r="BM14" s="233"/>
      <c r="BN14" s="233"/>
      <c r="BO14" s="233"/>
      <c r="BP14" s="233"/>
      <c r="BQ14" s="238">
        <v>8</v>
      </c>
      <c r="BR14" s="239"/>
      <c r="BS14" s="782"/>
      <c r="BT14" s="783"/>
      <c r="BU14" s="783"/>
      <c r="BV14" s="783"/>
      <c r="BW14" s="783"/>
      <c r="BX14" s="783"/>
      <c r="BY14" s="783"/>
      <c r="BZ14" s="783"/>
      <c r="CA14" s="783"/>
      <c r="CB14" s="783"/>
      <c r="CC14" s="783"/>
      <c r="CD14" s="783"/>
      <c r="CE14" s="783"/>
      <c r="CF14" s="783"/>
      <c r="CG14" s="784"/>
      <c r="CH14" s="785"/>
      <c r="CI14" s="786"/>
      <c r="CJ14" s="786"/>
      <c r="CK14" s="786"/>
      <c r="CL14" s="787"/>
      <c r="CM14" s="785"/>
      <c r="CN14" s="786"/>
      <c r="CO14" s="786"/>
      <c r="CP14" s="786"/>
      <c r="CQ14" s="787"/>
      <c r="CR14" s="785"/>
      <c r="CS14" s="786"/>
      <c r="CT14" s="786"/>
      <c r="CU14" s="786"/>
      <c r="CV14" s="787"/>
      <c r="CW14" s="785"/>
      <c r="CX14" s="786"/>
      <c r="CY14" s="786"/>
      <c r="CZ14" s="786"/>
      <c r="DA14" s="787"/>
      <c r="DB14" s="785"/>
      <c r="DC14" s="786"/>
      <c r="DD14" s="786"/>
      <c r="DE14" s="786"/>
      <c r="DF14" s="787"/>
      <c r="DG14" s="785"/>
      <c r="DH14" s="786"/>
      <c r="DI14" s="786"/>
      <c r="DJ14" s="786"/>
      <c r="DK14" s="787"/>
      <c r="DL14" s="785"/>
      <c r="DM14" s="786"/>
      <c r="DN14" s="786"/>
      <c r="DO14" s="786"/>
      <c r="DP14" s="787"/>
      <c r="DQ14" s="785"/>
      <c r="DR14" s="786"/>
      <c r="DS14" s="786"/>
      <c r="DT14" s="786"/>
      <c r="DU14" s="787"/>
      <c r="DV14" s="782"/>
      <c r="DW14" s="783"/>
      <c r="DX14" s="783"/>
      <c r="DY14" s="783"/>
      <c r="DZ14" s="788"/>
      <c r="EA14" s="234"/>
    </row>
    <row r="15" spans="1:131" s="235" customFormat="1" ht="26.25" customHeight="1" x14ac:dyDescent="0.15">
      <c r="A15" s="238">
        <v>9</v>
      </c>
      <c r="B15" s="749"/>
      <c r="C15" s="750"/>
      <c r="D15" s="750"/>
      <c r="E15" s="750"/>
      <c r="F15" s="750"/>
      <c r="G15" s="750"/>
      <c r="H15" s="750"/>
      <c r="I15" s="750"/>
      <c r="J15" s="750"/>
      <c r="K15" s="750"/>
      <c r="L15" s="750"/>
      <c r="M15" s="750"/>
      <c r="N15" s="750"/>
      <c r="O15" s="750"/>
      <c r="P15" s="751"/>
      <c r="Q15" s="752"/>
      <c r="R15" s="753"/>
      <c r="S15" s="753"/>
      <c r="T15" s="753"/>
      <c r="U15" s="753"/>
      <c r="V15" s="753"/>
      <c r="W15" s="753"/>
      <c r="X15" s="753"/>
      <c r="Y15" s="753"/>
      <c r="Z15" s="753"/>
      <c r="AA15" s="753"/>
      <c r="AB15" s="753"/>
      <c r="AC15" s="753"/>
      <c r="AD15" s="753"/>
      <c r="AE15" s="754"/>
      <c r="AF15" s="755"/>
      <c r="AG15" s="756"/>
      <c r="AH15" s="756"/>
      <c r="AI15" s="756"/>
      <c r="AJ15" s="757"/>
      <c r="AK15" s="758"/>
      <c r="AL15" s="759"/>
      <c r="AM15" s="759"/>
      <c r="AN15" s="759"/>
      <c r="AO15" s="759"/>
      <c r="AP15" s="759"/>
      <c r="AQ15" s="759"/>
      <c r="AR15" s="759"/>
      <c r="AS15" s="759"/>
      <c r="AT15" s="759"/>
      <c r="AU15" s="780"/>
      <c r="AV15" s="780"/>
      <c r="AW15" s="780"/>
      <c r="AX15" s="780"/>
      <c r="AY15" s="781"/>
      <c r="AZ15" s="232"/>
      <c r="BA15" s="232"/>
      <c r="BB15" s="232"/>
      <c r="BC15" s="232"/>
      <c r="BD15" s="232"/>
      <c r="BE15" s="233"/>
      <c r="BF15" s="233"/>
      <c r="BG15" s="233"/>
      <c r="BH15" s="233"/>
      <c r="BI15" s="233"/>
      <c r="BJ15" s="233"/>
      <c r="BK15" s="233"/>
      <c r="BL15" s="233"/>
      <c r="BM15" s="233"/>
      <c r="BN15" s="233"/>
      <c r="BO15" s="233"/>
      <c r="BP15" s="233"/>
      <c r="BQ15" s="238">
        <v>9</v>
      </c>
      <c r="BR15" s="239"/>
      <c r="BS15" s="782"/>
      <c r="BT15" s="783"/>
      <c r="BU15" s="783"/>
      <c r="BV15" s="783"/>
      <c r="BW15" s="783"/>
      <c r="BX15" s="783"/>
      <c r="BY15" s="783"/>
      <c r="BZ15" s="783"/>
      <c r="CA15" s="783"/>
      <c r="CB15" s="783"/>
      <c r="CC15" s="783"/>
      <c r="CD15" s="783"/>
      <c r="CE15" s="783"/>
      <c r="CF15" s="783"/>
      <c r="CG15" s="784"/>
      <c r="CH15" s="785"/>
      <c r="CI15" s="786"/>
      <c r="CJ15" s="786"/>
      <c r="CK15" s="786"/>
      <c r="CL15" s="787"/>
      <c r="CM15" s="785"/>
      <c r="CN15" s="786"/>
      <c r="CO15" s="786"/>
      <c r="CP15" s="786"/>
      <c r="CQ15" s="787"/>
      <c r="CR15" s="785"/>
      <c r="CS15" s="786"/>
      <c r="CT15" s="786"/>
      <c r="CU15" s="786"/>
      <c r="CV15" s="787"/>
      <c r="CW15" s="785"/>
      <c r="CX15" s="786"/>
      <c r="CY15" s="786"/>
      <c r="CZ15" s="786"/>
      <c r="DA15" s="787"/>
      <c r="DB15" s="785"/>
      <c r="DC15" s="786"/>
      <c r="DD15" s="786"/>
      <c r="DE15" s="786"/>
      <c r="DF15" s="787"/>
      <c r="DG15" s="785"/>
      <c r="DH15" s="786"/>
      <c r="DI15" s="786"/>
      <c r="DJ15" s="786"/>
      <c r="DK15" s="787"/>
      <c r="DL15" s="785"/>
      <c r="DM15" s="786"/>
      <c r="DN15" s="786"/>
      <c r="DO15" s="786"/>
      <c r="DP15" s="787"/>
      <c r="DQ15" s="785"/>
      <c r="DR15" s="786"/>
      <c r="DS15" s="786"/>
      <c r="DT15" s="786"/>
      <c r="DU15" s="787"/>
      <c r="DV15" s="782"/>
      <c r="DW15" s="783"/>
      <c r="DX15" s="783"/>
      <c r="DY15" s="783"/>
      <c r="DZ15" s="788"/>
      <c r="EA15" s="234"/>
    </row>
    <row r="16" spans="1:131" s="235" customFormat="1" ht="26.25" customHeight="1" x14ac:dyDescent="0.15">
      <c r="A16" s="238">
        <v>10</v>
      </c>
      <c r="B16" s="749"/>
      <c r="C16" s="750"/>
      <c r="D16" s="750"/>
      <c r="E16" s="750"/>
      <c r="F16" s="750"/>
      <c r="G16" s="750"/>
      <c r="H16" s="750"/>
      <c r="I16" s="750"/>
      <c r="J16" s="750"/>
      <c r="K16" s="750"/>
      <c r="L16" s="750"/>
      <c r="M16" s="750"/>
      <c r="N16" s="750"/>
      <c r="O16" s="750"/>
      <c r="P16" s="751"/>
      <c r="Q16" s="752"/>
      <c r="R16" s="753"/>
      <c r="S16" s="753"/>
      <c r="T16" s="753"/>
      <c r="U16" s="753"/>
      <c r="V16" s="753"/>
      <c r="W16" s="753"/>
      <c r="X16" s="753"/>
      <c r="Y16" s="753"/>
      <c r="Z16" s="753"/>
      <c r="AA16" s="753"/>
      <c r="AB16" s="753"/>
      <c r="AC16" s="753"/>
      <c r="AD16" s="753"/>
      <c r="AE16" s="754"/>
      <c r="AF16" s="755"/>
      <c r="AG16" s="756"/>
      <c r="AH16" s="756"/>
      <c r="AI16" s="756"/>
      <c r="AJ16" s="757"/>
      <c r="AK16" s="758"/>
      <c r="AL16" s="759"/>
      <c r="AM16" s="759"/>
      <c r="AN16" s="759"/>
      <c r="AO16" s="759"/>
      <c r="AP16" s="759"/>
      <c r="AQ16" s="759"/>
      <c r="AR16" s="759"/>
      <c r="AS16" s="759"/>
      <c r="AT16" s="759"/>
      <c r="AU16" s="780"/>
      <c r="AV16" s="780"/>
      <c r="AW16" s="780"/>
      <c r="AX16" s="780"/>
      <c r="AY16" s="781"/>
      <c r="AZ16" s="232"/>
      <c r="BA16" s="232"/>
      <c r="BB16" s="232"/>
      <c r="BC16" s="232"/>
      <c r="BD16" s="232"/>
      <c r="BE16" s="233"/>
      <c r="BF16" s="233"/>
      <c r="BG16" s="233"/>
      <c r="BH16" s="233"/>
      <c r="BI16" s="233"/>
      <c r="BJ16" s="233"/>
      <c r="BK16" s="233"/>
      <c r="BL16" s="233"/>
      <c r="BM16" s="233"/>
      <c r="BN16" s="233"/>
      <c r="BO16" s="233"/>
      <c r="BP16" s="233"/>
      <c r="BQ16" s="238">
        <v>10</v>
      </c>
      <c r="BR16" s="239"/>
      <c r="BS16" s="782"/>
      <c r="BT16" s="783"/>
      <c r="BU16" s="783"/>
      <c r="BV16" s="783"/>
      <c r="BW16" s="783"/>
      <c r="BX16" s="783"/>
      <c r="BY16" s="783"/>
      <c r="BZ16" s="783"/>
      <c r="CA16" s="783"/>
      <c r="CB16" s="783"/>
      <c r="CC16" s="783"/>
      <c r="CD16" s="783"/>
      <c r="CE16" s="783"/>
      <c r="CF16" s="783"/>
      <c r="CG16" s="784"/>
      <c r="CH16" s="785"/>
      <c r="CI16" s="786"/>
      <c r="CJ16" s="786"/>
      <c r="CK16" s="786"/>
      <c r="CL16" s="787"/>
      <c r="CM16" s="785"/>
      <c r="CN16" s="786"/>
      <c r="CO16" s="786"/>
      <c r="CP16" s="786"/>
      <c r="CQ16" s="787"/>
      <c r="CR16" s="785"/>
      <c r="CS16" s="786"/>
      <c r="CT16" s="786"/>
      <c r="CU16" s="786"/>
      <c r="CV16" s="787"/>
      <c r="CW16" s="785"/>
      <c r="CX16" s="786"/>
      <c r="CY16" s="786"/>
      <c r="CZ16" s="786"/>
      <c r="DA16" s="787"/>
      <c r="DB16" s="785"/>
      <c r="DC16" s="786"/>
      <c r="DD16" s="786"/>
      <c r="DE16" s="786"/>
      <c r="DF16" s="787"/>
      <c r="DG16" s="785"/>
      <c r="DH16" s="786"/>
      <c r="DI16" s="786"/>
      <c r="DJ16" s="786"/>
      <c r="DK16" s="787"/>
      <c r="DL16" s="785"/>
      <c r="DM16" s="786"/>
      <c r="DN16" s="786"/>
      <c r="DO16" s="786"/>
      <c r="DP16" s="787"/>
      <c r="DQ16" s="785"/>
      <c r="DR16" s="786"/>
      <c r="DS16" s="786"/>
      <c r="DT16" s="786"/>
      <c r="DU16" s="787"/>
      <c r="DV16" s="782"/>
      <c r="DW16" s="783"/>
      <c r="DX16" s="783"/>
      <c r="DY16" s="783"/>
      <c r="DZ16" s="788"/>
      <c r="EA16" s="234"/>
    </row>
    <row r="17" spans="1:131" s="235" customFormat="1" ht="26.25" customHeight="1" x14ac:dyDescent="0.15">
      <c r="A17" s="238">
        <v>11</v>
      </c>
      <c r="B17" s="749"/>
      <c r="C17" s="750"/>
      <c r="D17" s="750"/>
      <c r="E17" s="750"/>
      <c r="F17" s="750"/>
      <c r="G17" s="750"/>
      <c r="H17" s="750"/>
      <c r="I17" s="750"/>
      <c r="J17" s="750"/>
      <c r="K17" s="750"/>
      <c r="L17" s="750"/>
      <c r="M17" s="750"/>
      <c r="N17" s="750"/>
      <c r="O17" s="750"/>
      <c r="P17" s="751"/>
      <c r="Q17" s="752"/>
      <c r="R17" s="753"/>
      <c r="S17" s="753"/>
      <c r="T17" s="753"/>
      <c r="U17" s="753"/>
      <c r="V17" s="753"/>
      <c r="W17" s="753"/>
      <c r="X17" s="753"/>
      <c r="Y17" s="753"/>
      <c r="Z17" s="753"/>
      <c r="AA17" s="753"/>
      <c r="AB17" s="753"/>
      <c r="AC17" s="753"/>
      <c r="AD17" s="753"/>
      <c r="AE17" s="754"/>
      <c r="AF17" s="755"/>
      <c r="AG17" s="756"/>
      <c r="AH17" s="756"/>
      <c r="AI17" s="756"/>
      <c r="AJ17" s="757"/>
      <c r="AK17" s="758"/>
      <c r="AL17" s="759"/>
      <c r="AM17" s="759"/>
      <c r="AN17" s="759"/>
      <c r="AO17" s="759"/>
      <c r="AP17" s="759"/>
      <c r="AQ17" s="759"/>
      <c r="AR17" s="759"/>
      <c r="AS17" s="759"/>
      <c r="AT17" s="759"/>
      <c r="AU17" s="780"/>
      <c r="AV17" s="780"/>
      <c r="AW17" s="780"/>
      <c r="AX17" s="780"/>
      <c r="AY17" s="781"/>
      <c r="AZ17" s="232"/>
      <c r="BA17" s="232"/>
      <c r="BB17" s="232"/>
      <c r="BC17" s="232"/>
      <c r="BD17" s="232"/>
      <c r="BE17" s="233"/>
      <c r="BF17" s="233"/>
      <c r="BG17" s="233"/>
      <c r="BH17" s="233"/>
      <c r="BI17" s="233"/>
      <c r="BJ17" s="233"/>
      <c r="BK17" s="233"/>
      <c r="BL17" s="233"/>
      <c r="BM17" s="233"/>
      <c r="BN17" s="233"/>
      <c r="BO17" s="233"/>
      <c r="BP17" s="233"/>
      <c r="BQ17" s="238">
        <v>11</v>
      </c>
      <c r="BR17" s="239"/>
      <c r="BS17" s="782"/>
      <c r="BT17" s="783"/>
      <c r="BU17" s="783"/>
      <c r="BV17" s="783"/>
      <c r="BW17" s="783"/>
      <c r="BX17" s="783"/>
      <c r="BY17" s="783"/>
      <c r="BZ17" s="783"/>
      <c r="CA17" s="783"/>
      <c r="CB17" s="783"/>
      <c r="CC17" s="783"/>
      <c r="CD17" s="783"/>
      <c r="CE17" s="783"/>
      <c r="CF17" s="783"/>
      <c r="CG17" s="784"/>
      <c r="CH17" s="785"/>
      <c r="CI17" s="786"/>
      <c r="CJ17" s="786"/>
      <c r="CK17" s="786"/>
      <c r="CL17" s="787"/>
      <c r="CM17" s="785"/>
      <c r="CN17" s="786"/>
      <c r="CO17" s="786"/>
      <c r="CP17" s="786"/>
      <c r="CQ17" s="787"/>
      <c r="CR17" s="785"/>
      <c r="CS17" s="786"/>
      <c r="CT17" s="786"/>
      <c r="CU17" s="786"/>
      <c r="CV17" s="787"/>
      <c r="CW17" s="785"/>
      <c r="CX17" s="786"/>
      <c r="CY17" s="786"/>
      <c r="CZ17" s="786"/>
      <c r="DA17" s="787"/>
      <c r="DB17" s="785"/>
      <c r="DC17" s="786"/>
      <c r="DD17" s="786"/>
      <c r="DE17" s="786"/>
      <c r="DF17" s="787"/>
      <c r="DG17" s="785"/>
      <c r="DH17" s="786"/>
      <c r="DI17" s="786"/>
      <c r="DJ17" s="786"/>
      <c r="DK17" s="787"/>
      <c r="DL17" s="785"/>
      <c r="DM17" s="786"/>
      <c r="DN17" s="786"/>
      <c r="DO17" s="786"/>
      <c r="DP17" s="787"/>
      <c r="DQ17" s="785"/>
      <c r="DR17" s="786"/>
      <c r="DS17" s="786"/>
      <c r="DT17" s="786"/>
      <c r="DU17" s="787"/>
      <c r="DV17" s="782"/>
      <c r="DW17" s="783"/>
      <c r="DX17" s="783"/>
      <c r="DY17" s="783"/>
      <c r="DZ17" s="788"/>
      <c r="EA17" s="234"/>
    </row>
    <row r="18" spans="1:131" s="235" customFormat="1" ht="26.25" customHeight="1" x14ac:dyDescent="0.15">
      <c r="A18" s="238">
        <v>12</v>
      </c>
      <c r="B18" s="749"/>
      <c r="C18" s="750"/>
      <c r="D18" s="750"/>
      <c r="E18" s="750"/>
      <c r="F18" s="750"/>
      <c r="G18" s="750"/>
      <c r="H18" s="750"/>
      <c r="I18" s="750"/>
      <c r="J18" s="750"/>
      <c r="K18" s="750"/>
      <c r="L18" s="750"/>
      <c r="M18" s="750"/>
      <c r="N18" s="750"/>
      <c r="O18" s="750"/>
      <c r="P18" s="751"/>
      <c r="Q18" s="752"/>
      <c r="R18" s="753"/>
      <c r="S18" s="753"/>
      <c r="T18" s="753"/>
      <c r="U18" s="753"/>
      <c r="V18" s="753"/>
      <c r="W18" s="753"/>
      <c r="X18" s="753"/>
      <c r="Y18" s="753"/>
      <c r="Z18" s="753"/>
      <c r="AA18" s="753"/>
      <c r="AB18" s="753"/>
      <c r="AC18" s="753"/>
      <c r="AD18" s="753"/>
      <c r="AE18" s="754"/>
      <c r="AF18" s="755"/>
      <c r="AG18" s="756"/>
      <c r="AH18" s="756"/>
      <c r="AI18" s="756"/>
      <c r="AJ18" s="757"/>
      <c r="AK18" s="758"/>
      <c r="AL18" s="759"/>
      <c r="AM18" s="759"/>
      <c r="AN18" s="759"/>
      <c r="AO18" s="759"/>
      <c r="AP18" s="759"/>
      <c r="AQ18" s="759"/>
      <c r="AR18" s="759"/>
      <c r="AS18" s="759"/>
      <c r="AT18" s="759"/>
      <c r="AU18" s="780"/>
      <c r="AV18" s="780"/>
      <c r="AW18" s="780"/>
      <c r="AX18" s="780"/>
      <c r="AY18" s="781"/>
      <c r="AZ18" s="232"/>
      <c r="BA18" s="232"/>
      <c r="BB18" s="232"/>
      <c r="BC18" s="232"/>
      <c r="BD18" s="232"/>
      <c r="BE18" s="233"/>
      <c r="BF18" s="233"/>
      <c r="BG18" s="233"/>
      <c r="BH18" s="233"/>
      <c r="BI18" s="233"/>
      <c r="BJ18" s="233"/>
      <c r="BK18" s="233"/>
      <c r="BL18" s="233"/>
      <c r="BM18" s="233"/>
      <c r="BN18" s="233"/>
      <c r="BO18" s="233"/>
      <c r="BP18" s="233"/>
      <c r="BQ18" s="238">
        <v>12</v>
      </c>
      <c r="BR18" s="239"/>
      <c r="BS18" s="782"/>
      <c r="BT18" s="783"/>
      <c r="BU18" s="783"/>
      <c r="BV18" s="783"/>
      <c r="BW18" s="783"/>
      <c r="BX18" s="783"/>
      <c r="BY18" s="783"/>
      <c r="BZ18" s="783"/>
      <c r="CA18" s="783"/>
      <c r="CB18" s="783"/>
      <c r="CC18" s="783"/>
      <c r="CD18" s="783"/>
      <c r="CE18" s="783"/>
      <c r="CF18" s="783"/>
      <c r="CG18" s="784"/>
      <c r="CH18" s="785"/>
      <c r="CI18" s="786"/>
      <c r="CJ18" s="786"/>
      <c r="CK18" s="786"/>
      <c r="CL18" s="787"/>
      <c r="CM18" s="785"/>
      <c r="CN18" s="786"/>
      <c r="CO18" s="786"/>
      <c r="CP18" s="786"/>
      <c r="CQ18" s="787"/>
      <c r="CR18" s="785"/>
      <c r="CS18" s="786"/>
      <c r="CT18" s="786"/>
      <c r="CU18" s="786"/>
      <c r="CV18" s="787"/>
      <c r="CW18" s="785"/>
      <c r="CX18" s="786"/>
      <c r="CY18" s="786"/>
      <c r="CZ18" s="786"/>
      <c r="DA18" s="787"/>
      <c r="DB18" s="785"/>
      <c r="DC18" s="786"/>
      <c r="DD18" s="786"/>
      <c r="DE18" s="786"/>
      <c r="DF18" s="787"/>
      <c r="DG18" s="785"/>
      <c r="DH18" s="786"/>
      <c r="DI18" s="786"/>
      <c r="DJ18" s="786"/>
      <c r="DK18" s="787"/>
      <c r="DL18" s="785"/>
      <c r="DM18" s="786"/>
      <c r="DN18" s="786"/>
      <c r="DO18" s="786"/>
      <c r="DP18" s="787"/>
      <c r="DQ18" s="785"/>
      <c r="DR18" s="786"/>
      <c r="DS18" s="786"/>
      <c r="DT18" s="786"/>
      <c r="DU18" s="787"/>
      <c r="DV18" s="782"/>
      <c r="DW18" s="783"/>
      <c r="DX18" s="783"/>
      <c r="DY18" s="783"/>
      <c r="DZ18" s="788"/>
      <c r="EA18" s="234"/>
    </row>
    <row r="19" spans="1:131" s="235" customFormat="1" ht="26.25" customHeight="1" x14ac:dyDescent="0.15">
      <c r="A19" s="238">
        <v>13</v>
      </c>
      <c r="B19" s="749"/>
      <c r="C19" s="750"/>
      <c r="D19" s="750"/>
      <c r="E19" s="750"/>
      <c r="F19" s="750"/>
      <c r="G19" s="750"/>
      <c r="H19" s="750"/>
      <c r="I19" s="750"/>
      <c r="J19" s="750"/>
      <c r="K19" s="750"/>
      <c r="L19" s="750"/>
      <c r="M19" s="750"/>
      <c r="N19" s="750"/>
      <c r="O19" s="750"/>
      <c r="P19" s="751"/>
      <c r="Q19" s="752"/>
      <c r="R19" s="753"/>
      <c r="S19" s="753"/>
      <c r="T19" s="753"/>
      <c r="U19" s="753"/>
      <c r="V19" s="753"/>
      <c r="W19" s="753"/>
      <c r="X19" s="753"/>
      <c r="Y19" s="753"/>
      <c r="Z19" s="753"/>
      <c r="AA19" s="753"/>
      <c r="AB19" s="753"/>
      <c r="AC19" s="753"/>
      <c r="AD19" s="753"/>
      <c r="AE19" s="754"/>
      <c r="AF19" s="755"/>
      <c r="AG19" s="756"/>
      <c r="AH19" s="756"/>
      <c r="AI19" s="756"/>
      <c r="AJ19" s="757"/>
      <c r="AK19" s="758"/>
      <c r="AL19" s="759"/>
      <c r="AM19" s="759"/>
      <c r="AN19" s="759"/>
      <c r="AO19" s="759"/>
      <c r="AP19" s="759"/>
      <c r="AQ19" s="759"/>
      <c r="AR19" s="759"/>
      <c r="AS19" s="759"/>
      <c r="AT19" s="759"/>
      <c r="AU19" s="780"/>
      <c r="AV19" s="780"/>
      <c r="AW19" s="780"/>
      <c r="AX19" s="780"/>
      <c r="AY19" s="781"/>
      <c r="AZ19" s="232"/>
      <c r="BA19" s="232"/>
      <c r="BB19" s="232"/>
      <c r="BC19" s="232"/>
      <c r="BD19" s="232"/>
      <c r="BE19" s="233"/>
      <c r="BF19" s="233"/>
      <c r="BG19" s="233"/>
      <c r="BH19" s="233"/>
      <c r="BI19" s="233"/>
      <c r="BJ19" s="233"/>
      <c r="BK19" s="233"/>
      <c r="BL19" s="233"/>
      <c r="BM19" s="233"/>
      <c r="BN19" s="233"/>
      <c r="BO19" s="233"/>
      <c r="BP19" s="233"/>
      <c r="BQ19" s="238">
        <v>13</v>
      </c>
      <c r="BR19" s="239"/>
      <c r="BS19" s="782"/>
      <c r="BT19" s="783"/>
      <c r="BU19" s="783"/>
      <c r="BV19" s="783"/>
      <c r="BW19" s="783"/>
      <c r="BX19" s="783"/>
      <c r="BY19" s="783"/>
      <c r="BZ19" s="783"/>
      <c r="CA19" s="783"/>
      <c r="CB19" s="783"/>
      <c r="CC19" s="783"/>
      <c r="CD19" s="783"/>
      <c r="CE19" s="783"/>
      <c r="CF19" s="783"/>
      <c r="CG19" s="784"/>
      <c r="CH19" s="785"/>
      <c r="CI19" s="786"/>
      <c r="CJ19" s="786"/>
      <c r="CK19" s="786"/>
      <c r="CL19" s="787"/>
      <c r="CM19" s="785"/>
      <c r="CN19" s="786"/>
      <c r="CO19" s="786"/>
      <c r="CP19" s="786"/>
      <c r="CQ19" s="787"/>
      <c r="CR19" s="785"/>
      <c r="CS19" s="786"/>
      <c r="CT19" s="786"/>
      <c r="CU19" s="786"/>
      <c r="CV19" s="787"/>
      <c r="CW19" s="785"/>
      <c r="CX19" s="786"/>
      <c r="CY19" s="786"/>
      <c r="CZ19" s="786"/>
      <c r="DA19" s="787"/>
      <c r="DB19" s="785"/>
      <c r="DC19" s="786"/>
      <c r="DD19" s="786"/>
      <c r="DE19" s="786"/>
      <c r="DF19" s="787"/>
      <c r="DG19" s="785"/>
      <c r="DH19" s="786"/>
      <c r="DI19" s="786"/>
      <c r="DJ19" s="786"/>
      <c r="DK19" s="787"/>
      <c r="DL19" s="785"/>
      <c r="DM19" s="786"/>
      <c r="DN19" s="786"/>
      <c r="DO19" s="786"/>
      <c r="DP19" s="787"/>
      <c r="DQ19" s="785"/>
      <c r="DR19" s="786"/>
      <c r="DS19" s="786"/>
      <c r="DT19" s="786"/>
      <c r="DU19" s="787"/>
      <c r="DV19" s="782"/>
      <c r="DW19" s="783"/>
      <c r="DX19" s="783"/>
      <c r="DY19" s="783"/>
      <c r="DZ19" s="788"/>
      <c r="EA19" s="234"/>
    </row>
    <row r="20" spans="1:131" s="235" customFormat="1" ht="26.25" customHeight="1" x14ac:dyDescent="0.15">
      <c r="A20" s="238">
        <v>14</v>
      </c>
      <c r="B20" s="749"/>
      <c r="C20" s="750"/>
      <c r="D20" s="750"/>
      <c r="E20" s="750"/>
      <c r="F20" s="750"/>
      <c r="G20" s="750"/>
      <c r="H20" s="750"/>
      <c r="I20" s="750"/>
      <c r="J20" s="750"/>
      <c r="K20" s="750"/>
      <c r="L20" s="750"/>
      <c r="M20" s="750"/>
      <c r="N20" s="750"/>
      <c r="O20" s="750"/>
      <c r="P20" s="751"/>
      <c r="Q20" s="752"/>
      <c r="R20" s="753"/>
      <c r="S20" s="753"/>
      <c r="T20" s="753"/>
      <c r="U20" s="753"/>
      <c r="V20" s="753"/>
      <c r="W20" s="753"/>
      <c r="X20" s="753"/>
      <c r="Y20" s="753"/>
      <c r="Z20" s="753"/>
      <c r="AA20" s="753"/>
      <c r="AB20" s="753"/>
      <c r="AC20" s="753"/>
      <c r="AD20" s="753"/>
      <c r="AE20" s="754"/>
      <c r="AF20" s="755"/>
      <c r="AG20" s="756"/>
      <c r="AH20" s="756"/>
      <c r="AI20" s="756"/>
      <c r="AJ20" s="757"/>
      <c r="AK20" s="758"/>
      <c r="AL20" s="759"/>
      <c r="AM20" s="759"/>
      <c r="AN20" s="759"/>
      <c r="AO20" s="759"/>
      <c r="AP20" s="759"/>
      <c r="AQ20" s="759"/>
      <c r="AR20" s="759"/>
      <c r="AS20" s="759"/>
      <c r="AT20" s="759"/>
      <c r="AU20" s="780"/>
      <c r="AV20" s="780"/>
      <c r="AW20" s="780"/>
      <c r="AX20" s="780"/>
      <c r="AY20" s="781"/>
      <c r="AZ20" s="232"/>
      <c r="BA20" s="232"/>
      <c r="BB20" s="232"/>
      <c r="BC20" s="232"/>
      <c r="BD20" s="232"/>
      <c r="BE20" s="233"/>
      <c r="BF20" s="233"/>
      <c r="BG20" s="233"/>
      <c r="BH20" s="233"/>
      <c r="BI20" s="233"/>
      <c r="BJ20" s="233"/>
      <c r="BK20" s="233"/>
      <c r="BL20" s="233"/>
      <c r="BM20" s="233"/>
      <c r="BN20" s="233"/>
      <c r="BO20" s="233"/>
      <c r="BP20" s="233"/>
      <c r="BQ20" s="238">
        <v>14</v>
      </c>
      <c r="BR20" s="239"/>
      <c r="BS20" s="782"/>
      <c r="BT20" s="783"/>
      <c r="BU20" s="783"/>
      <c r="BV20" s="783"/>
      <c r="BW20" s="783"/>
      <c r="BX20" s="783"/>
      <c r="BY20" s="783"/>
      <c r="BZ20" s="783"/>
      <c r="CA20" s="783"/>
      <c r="CB20" s="783"/>
      <c r="CC20" s="783"/>
      <c r="CD20" s="783"/>
      <c r="CE20" s="783"/>
      <c r="CF20" s="783"/>
      <c r="CG20" s="784"/>
      <c r="CH20" s="785"/>
      <c r="CI20" s="786"/>
      <c r="CJ20" s="786"/>
      <c r="CK20" s="786"/>
      <c r="CL20" s="787"/>
      <c r="CM20" s="785"/>
      <c r="CN20" s="786"/>
      <c r="CO20" s="786"/>
      <c r="CP20" s="786"/>
      <c r="CQ20" s="787"/>
      <c r="CR20" s="785"/>
      <c r="CS20" s="786"/>
      <c r="CT20" s="786"/>
      <c r="CU20" s="786"/>
      <c r="CV20" s="787"/>
      <c r="CW20" s="785"/>
      <c r="CX20" s="786"/>
      <c r="CY20" s="786"/>
      <c r="CZ20" s="786"/>
      <c r="DA20" s="787"/>
      <c r="DB20" s="785"/>
      <c r="DC20" s="786"/>
      <c r="DD20" s="786"/>
      <c r="DE20" s="786"/>
      <c r="DF20" s="787"/>
      <c r="DG20" s="785"/>
      <c r="DH20" s="786"/>
      <c r="DI20" s="786"/>
      <c r="DJ20" s="786"/>
      <c r="DK20" s="787"/>
      <c r="DL20" s="785"/>
      <c r="DM20" s="786"/>
      <c r="DN20" s="786"/>
      <c r="DO20" s="786"/>
      <c r="DP20" s="787"/>
      <c r="DQ20" s="785"/>
      <c r="DR20" s="786"/>
      <c r="DS20" s="786"/>
      <c r="DT20" s="786"/>
      <c r="DU20" s="787"/>
      <c r="DV20" s="782"/>
      <c r="DW20" s="783"/>
      <c r="DX20" s="783"/>
      <c r="DY20" s="783"/>
      <c r="DZ20" s="788"/>
      <c r="EA20" s="234"/>
    </row>
    <row r="21" spans="1:131" s="235" customFormat="1" ht="26.25" customHeight="1" thickBot="1" x14ac:dyDescent="0.2">
      <c r="A21" s="238">
        <v>15</v>
      </c>
      <c r="B21" s="749"/>
      <c r="C21" s="750"/>
      <c r="D21" s="750"/>
      <c r="E21" s="750"/>
      <c r="F21" s="750"/>
      <c r="G21" s="750"/>
      <c r="H21" s="750"/>
      <c r="I21" s="750"/>
      <c r="J21" s="750"/>
      <c r="K21" s="750"/>
      <c r="L21" s="750"/>
      <c r="M21" s="750"/>
      <c r="N21" s="750"/>
      <c r="O21" s="750"/>
      <c r="P21" s="751"/>
      <c r="Q21" s="752"/>
      <c r="R21" s="753"/>
      <c r="S21" s="753"/>
      <c r="T21" s="753"/>
      <c r="U21" s="753"/>
      <c r="V21" s="753"/>
      <c r="W21" s="753"/>
      <c r="X21" s="753"/>
      <c r="Y21" s="753"/>
      <c r="Z21" s="753"/>
      <c r="AA21" s="753"/>
      <c r="AB21" s="753"/>
      <c r="AC21" s="753"/>
      <c r="AD21" s="753"/>
      <c r="AE21" s="754"/>
      <c r="AF21" s="755"/>
      <c r="AG21" s="756"/>
      <c r="AH21" s="756"/>
      <c r="AI21" s="756"/>
      <c r="AJ21" s="757"/>
      <c r="AK21" s="758"/>
      <c r="AL21" s="759"/>
      <c r="AM21" s="759"/>
      <c r="AN21" s="759"/>
      <c r="AO21" s="759"/>
      <c r="AP21" s="759"/>
      <c r="AQ21" s="759"/>
      <c r="AR21" s="759"/>
      <c r="AS21" s="759"/>
      <c r="AT21" s="759"/>
      <c r="AU21" s="780"/>
      <c r="AV21" s="780"/>
      <c r="AW21" s="780"/>
      <c r="AX21" s="780"/>
      <c r="AY21" s="781"/>
      <c r="AZ21" s="232"/>
      <c r="BA21" s="232"/>
      <c r="BB21" s="232"/>
      <c r="BC21" s="232"/>
      <c r="BD21" s="232"/>
      <c r="BE21" s="233"/>
      <c r="BF21" s="233"/>
      <c r="BG21" s="233"/>
      <c r="BH21" s="233"/>
      <c r="BI21" s="233"/>
      <c r="BJ21" s="233"/>
      <c r="BK21" s="233"/>
      <c r="BL21" s="233"/>
      <c r="BM21" s="233"/>
      <c r="BN21" s="233"/>
      <c r="BO21" s="233"/>
      <c r="BP21" s="233"/>
      <c r="BQ21" s="238">
        <v>15</v>
      </c>
      <c r="BR21" s="239"/>
      <c r="BS21" s="782"/>
      <c r="BT21" s="783"/>
      <c r="BU21" s="783"/>
      <c r="BV21" s="783"/>
      <c r="BW21" s="783"/>
      <c r="BX21" s="783"/>
      <c r="BY21" s="783"/>
      <c r="BZ21" s="783"/>
      <c r="CA21" s="783"/>
      <c r="CB21" s="783"/>
      <c r="CC21" s="783"/>
      <c r="CD21" s="783"/>
      <c r="CE21" s="783"/>
      <c r="CF21" s="783"/>
      <c r="CG21" s="784"/>
      <c r="CH21" s="785"/>
      <c r="CI21" s="786"/>
      <c r="CJ21" s="786"/>
      <c r="CK21" s="786"/>
      <c r="CL21" s="787"/>
      <c r="CM21" s="785"/>
      <c r="CN21" s="786"/>
      <c r="CO21" s="786"/>
      <c r="CP21" s="786"/>
      <c r="CQ21" s="787"/>
      <c r="CR21" s="785"/>
      <c r="CS21" s="786"/>
      <c r="CT21" s="786"/>
      <c r="CU21" s="786"/>
      <c r="CV21" s="787"/>
      <c r="CW21" s="785"/>
      <c r="CX21" s="786"/>
      <c r="CY21" s="786"/>
      <c r="CZ21" s="786"/>
      <c r="DA21" s="787"/>
      <c r="DB21" s="785"/>
      <c r="DC21" s="786"/>
      <c r="DD21" s="786"/>
      <c r="DE21" s="786"/>
      <c r="DF21" s="787"/>
      <c r="DG21" s="785"/>
      <c r="DH21" s="786"/>
      <c r="DI21" s="786"/>
      <c r="DJ21" s="786"/>
      <c r="DK21" s="787"/>
      <c r="DL21" s="785"/>
      <c r="DM21" s="786"/>
      <c r="DN21" s="786"/>
      <c r="DO21" s="786"/>
      <c r="DP21" s="787"/>
      <c r="DQ21" s="785"/>
      <c r="DR21" s="786"/>
      <c r="DS21" s="786"/>
      <c r="DT21" s="786"/>
      <c r="DU21" s="787"/>
      <c r="DV21" s="782"/>
      <c r="DW21" s="783"/>
      <c r="DX21" s="783"/>
      <c r="DY21" s="783"/>
      <c r="DZ21" s="788"/>
      <c r="EA21" s="234"/>
    </row>
    <row r="22" spans="1:131" s="235" customFormat="1" ht="26.25" customHeight="1" x14ac:dyDescent="0.15">
      <c r="A22" s="238">
        <v>16</v>
      </c>
      <c r="B22" s="749"/>
      <c r="C22" s="750"/>
      <c r="D22" s="750"/>
      <c r="E22" s="750"/>
      <c r="F22" s="750"/>
      <c r="G22" s="750"/>
      <c r="H22" s="750"/>
      <c r="I22" s="750"/>
      <c r="J22" s="750"/>
      <c r="K22" s="750"/>
      <c r="L22" s="750"/>
      <c r="M22" s="750"/>
      <c r="N22" s="750"/>
      <c r="O22" s="750"/>
      <c r="P22" s="751"/>
      <c r="Q22" s="799"/>
      <c r="R22" s="800"/>
      <c r="S22" s="800"/>
      <c r="T22" s="800"/>
      <c r="U22" s="800"/>
      <c r="V22" s="800"/>
      <c r="W22" s="800"/>
      <c r="X22" s="800"/>
      <c r="Y22" s="800"/>
      <c r="Z22" s="800"/>
      <c r="AA22" s="800"/>
      <c r="AB22" s="800"/>
      <c r="AC22" s="800"/>
      <c r="AD22" s="800"/>
      <c r="AE22" s="801"/>
      <c r="AF22" s="755"/>
      <c r="AG22" s="756"/>
      <c r="AH22" s="756"/>
      <c r="AI22" s="756"/>
      <c r="AJ22" s="757"/>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82"/>
      <c r="BT22" s="783"/>
      <c r="BU22" s="783"/>
      <c r="BV22" s="783"/>
      <c r="BW22" s="783"/>
      <c r="BX22" s="783"/>
      <c r="BY22" s="783"/>
      <c r="BZ22" s="783"/>
      <c r="CA22" s="783"/>
      <c r="CB22" s="783"/>
      <c r="CC22" s="783"/>
      <c r="CD22" s="783"/>
      <c r="CE22" s="783"/>
      <c r="CF22" s="783"/>
      <c r="CG22" s="784"/>
      <c r="CH22" s="785"/>
      <c r="CI22" s="786"/>
      <c r="CJ22" s="786"/>
      <c r="CK22" s="786"/>
      <c r="CL22" s="787"/>
      <c r="CM22" s="785"/>
      <c r="CN22" s="786"/>
      <c r="CO22" s="786"/>
      <c r="CP22" s="786"/>
      <c r="CQ22" s="787"/>
      <c r="CR22" s="785"/>
      <c r="CS22" s="786"/>
      <c r="CT22" s="786"/>
      <c r="CU22" s="786"/>
      <c r="CV22" s="787"/>
      <c r="CW22" s="785"/>
      <c r="CX22" s="786"/>
      <c r="CY22" s="786"/>
      <c r="CZ22" s="786"/>
      <c r="DA22" s="787"/>
      <c r="DB22" s="785"/>
      <c r="DC22" s="786"/>
      <c r="DD22" s="786"/>
      <c r="DE22" s="786"/>
      <c r="DF22" s="787"/>
      <c r="DG22" s="785"/>
      <c r="DH22" s="786"/>
      <c r="DI22" s="786"/>
      <c r="DJ22" s="786"/>
      <c r="DK22" s="787"/>
      <c r="DL22" s="785"/>
      <c r="DM22" s="786"/>
      <c r="DN22" s="786"/>
      <c r="DO22" s="786"/>
      <c r="DP22" s="787"/>
      <c r="DQ22" s="785"/>
      <c r="DR22" s="786"/>
      <c r="DS22" s="786"/>
      <c r="DT22" s="786"/>
      <c r="DU22" s="787"/>
      <c r="DV22" s="782"/>
      <c r="DW22" s="783"/>
      <c r="DX22" s="783"/>
      <c r="DY22" s="783"/>
      <c r="DZ22" s="788"/>
      <c r="EA22" s="234"/>
    </row>
    <row r="23" spans="1:131" s="235" customFormat="1" ht="26.25" customHeight="1" thickBot="1" x14ac:dyDescent="0.2">
      <c r="A23" s="240" t="s">
        <v>398</v>
      </c>
      <c r="B23" s="789" t="s">
        <v>399</v>
      </c>
      <c r="C23" s="790"/>
      <c r="D23" s="790"/>
      <c r="E23" s="790"/>
      <c r="F23" s="790"/>
      <c r="G23" s="790"/>
      <c r="H23" s="790"/>
      <c r="I23" s="790"/>
      <c r="J23" s="790"/>
      <c r="K23" s="790"/>
      <c r="L23" s="790"/>
      <c r="M23" s="790"/>
      <c r="N23" s="790"/>
      <c r="O23" s="790"/>
      <c r="P23" s="791"/>
      <c r="Q23" s="792"/>
      <c r="R23" s="793"/>
      <c r="S23" s="793"/>
      <c r="T23" s="793"/>
      <c r="U23" s="793"/>
      <c r="V23" s="793"/>
      <c r="W23" s="793"/>
      <c r="X23" s="793"/>
      <c r="Y23" s="793"/>
      <c r="Z23" s="793"/>
      <c r="AA23" s="793"/>
      <c r="AB23" s="793"/>
      <c r="AC23" s="793"/>
      <c r="AD23" s="793"/>
      <c r="AE23" s="794"/>
      <c r="AF23" s="795">
        <v>143</v>
      </c>
      <c r="AG23" s="793"/>
      <c r="AH23" s="793"/>
      <c r="AI23" s="793"/>
      <c r="AJ23" s="796"/>
      <c r="AK23" s="797"/>
      <c r="AL23" s="798"/>
      <c r="AM23" s="798"/>
      <c r="AN23" s="798"/>
      <c r="AO23" s="798"/>
      <c r="AP23" s="793"/>
      <c r="AQ23" s="793"/>
      <c r="AR23" s="793"/>
      <c r="AS23" s="793"/>
      <c r="AT23" s="793"/>
      <c r="AU23" s="809"/>
      <c r="AV23" s="809"/>
      <c r="AW23" s="809"/>
      <c r="AX23" s="809"/>
      <c r="AY23" s="810"/>
      <c r="AZ23" s="811" t="s">
        <v>131</v>
      </c>
      <c r="BA23" s="812"/>
      <c r="BB23" s="812"/>
      <c r="BC23" s="812"/>
      <c r="BD23" s="813"/>
      <c r="BE23" s="233"/>
      <c r="BF23" s="233"/>
      <c r="BG23" s="233"/>
      <c r="BH23" s="233"/>
      <c r="BI23" s="233"/>
      <c r="BJ23" s="233"/>
      <c r="BK23" s="233"/>
      <c r="BL23" s="233"/>
      <c r="BM23" s="233"/>
      <c r="BN23" s="233"/>
      <c r="BO23" s="233"/>
      <c r="BP23" s="233"/>
      <c r="BQ23" s="238">
        <v>17</v>
      </c>
      <c r="BR23" s="239"/>
      <c r="BS23" s="782"/>
      <c r="BT23" s="783"/>
      <c r="BU23" s="783"/>
      <c r="BV23" s="783"/>
      <c r="BW23" s="783"/>
      <c r="BX23" s="783"/>
      <c r="BY23" s="783"/>
      <c r="BZ23" s="783"/>
      <c r="CA23" s="783"/>
      <c r="CB23" s="783"/>
      <c r="CC23" s="783"/>
      <c r="CD23" s="783"/>
      <c r="CE23" s="783"/>
      <c r="CF23" s="783"/>
      <c r="CG23" s="784"/>
      <c r="CH23" s="785"/>
      <c r="CI23" s="786"/>
      <c r="CJ23" s="786"/>
      <c r="CK23" s="786"/>
      <c r="CL23" s="787"/>
      <c r="CM23" s="785"/>
      <c r="CN23" s="786"/>
      <c r="CO23" s="786"/>
      <c r="CP23" s="786"/>
      <c r="CQ23" s="787"/>
      <c r="CR23" s="785"/>
      <c r="CS23" s="786"/>
      <c r="CT23" s="786"/>
      <c r="CU23" s="786"/>
      <c r="CV23" s="787"/>
      <c r="CW23" s="785"/>
      <c r="CX23" s="786"/>
      <c r="CY23" s="786"/>
      <c r="CZ23" s="786"/>
      <c r="DA23" s="787"/>
      <c r="DB23" s="785"/>
      <c r="DC23" s="786"/>
      <c r="DD23" s="786"/>
      <c r="DE23" s="786"/>
      <c r="DF23" s="787"/>
      <c r="DG23" s="785"/>
      <c r="DH23" s="786"/>
      <c r="DI23" s="786"/>
      <c r="DJ23" s="786"/>
      <c r="DK23" s="787"/>
      <c r="DL23" s="785"/>
      <c r="DM23" s="786"/>
      <c r="DN23" s="786"/>
      <c r="DO23" s="786"/>
      <c r="DP23" s="787"/>
      <c r="DQ23" s="785"/>
      <c r="DR23" s="786"/>
      <c r="DS23" s="786"/>
      <c r="DT23" s="786"/>
      <c r="DU23" s="787"/>
      <c r="DV23" s="782"/>
      <c r="DW23" s="783"/>
      <c r="DX23" s="783"/>
      <c r="DY23" s="783"/>
      <c r="DZ23" s="788"/>
      <c r="EA23" s="234"/>
    </row>
    <row r="24" spans="1:131" s="235" customFormat="1" ht="26.25" customHeight="1" x14ac:dyDescent="0.15">
      <c r="A24" s="808" t="s">
        <v>400</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82"/>
      <c r="BT24" s="783"/>
      <c r="BU24" s="783"/>
      <c r="BV24" s="783"/>
      <c r="BW24" s="783"/>
      <c r="BX24" s="783"/>
      <c r="BY24" s="783"/>
      <c r="BZ24" s="783"/>
      <c r="CA24" s="783"/>
      <c r="CB24" s="783"/>
      <c r="CC24" s="783"/>
      <c r="CD24" s="783"/>
      <c r="CE24" s="783"/>
      <c r="CF24" s="783"/>
      <c r="CG24" s="784"/>
      <c r="CH24" s="785"/>
      <c r="CI24" s="786"/>
      <c r="CJ24" s="786"/>
      <c r="CK24" s="786"/>
      <c r="CL24" s="787"/>
      <c r="CM24" s="785"/>
      <c r="CN24" s="786"/>
      <c r="CO24" s="786"/>
      <c r="CP24" s="786"/>
      <c r="CQ24" s="787"/>
      <c r="CR24" s="785"/>
      <c r="CS24" s="786"/>
      <c r="CT24" s="786"/>
      <c r="CU24" s="786"/>
      <c r="CV24" s="787"/>
      <c r="CW24" s="785"/>
      <c r="CX24" s="786"/>
      <c r="CY24" s="786"/>
      <c r="CZ24" s="786"/>
      <c r="DA24" s="787"/>
      <c r="DB24" s="785"/>
      <c r="DC24" s="786"/>
      <c r="DD24" s="786"/>
      <c r="DE24" s="786"/>
      <c r="DF24" s="787"/>
      <c r="DG24" s="785"/>
      <c r="DH24" s="786"/>
      <c r="DI24" s="786"/>
      <c r="DJ24" s="786"/>
      <c r="DK24" s="787"/>
      <c r="DL24" s="785"/>
      <c r="DM24" s="786"/>
      <c r="DN24" s="786"/>
      <c r="DO24" s="786"/>
      <c r="DP24" s="787"/>
      <c r="DQ24" s="785"/>
      <c r="DR24" s="786"/>
      <c r="DS24" s="786"/>
      <c r="DT24" s="786"/>
      <c r="DU24" s="787"/>
      <c r="DV24" s="782"/>
      <c r="DW24" s="783"/>
      <c r="DX24" s="783"/>
      <c r="DY24" s="783"/>
      <c r="DZ24" s="788"/>
      <c r="EA24" s="234"/>
    </row>
    <row r="25" spans="1:131" ht="26.25" customHeight="1" thickBot="1" x14ac:dyDescent="0.2">
      <c r="A25" s="739" t="s">
        <v>401</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32"/>
      <c r="BK25" s="232"/>
      <c r="BL25" s="232"/>
      <c r="BM25" s="232"/>
      <c r="BN25" s="232"/>
      <c r="BO25" s="241"/>
      <c r="BP25" s="241"/>
      <c r="BQ25" s="238">
        <v>19</v>
      </c>
      <c r="BR25" s="239"/>
      <c r="BS25" s="782"/>
      <c r="BT25" s="783"/>
      <c r="BU25" s="783"/>
      <c r="BV25" s="783"/>
      <c r="BW25" s="783"/>
      <c r="BX25" s="783"/>
      <c r="BY25" s="783"/>
      <c r="BZ25" s="783"/>
      <c r="CA25" s="783"/>
      <c r="CB25" s="783"/>
      <c r="CC25" s="783"/>
      <c r="CD25" s="783"/>
      <c r="CE25" s="783"/>
      <c r="CF25" s="783"/>
      <c r="CG25" s="784"/>
      <c r="CH25" s="785"/>
      <c r="CI25" s="786"/>
      <c r="CJ25" s="786"/>
      <c r="CK25" s="786"/>
      <c r="CL25" s="787"/>
      <c r="CM25" s="785"/>
      <c r="CN25" s="786"/>
      <c r="CO25" s="786"/>
      <c r="CP25" s="786"/>
      <c r="CQ25" s="787"/>
      <c r="CR25" s="785"/>
      <c r="CS25" s="786"/>
      <c r="CT25" s="786"/>
      <c r="CU25" s="786"/>
      <c r="CV25" s="787"/>
      <c r="CW25" s="785"/>
      <c r="CX25" s="786"/>
      <c r="CY25" s="786"/>
      <c r="CZ25" s="786"/>
      <c r="DA25" s="787"/>
      <c r="DB25" s="785"/>
      <c r="DC25" s="786"/>
      <c r="DD25" s="786"/>
      <c r="DE25" s="786"/>
      <c r="DF25" s="787"/>
      <c r="DG25" s="785"/>
      <c r="DH25" s="786"/>
      <c r="DI25" s="786"/>
      <c r="DJ25" s="786"/>
      <c r="DK25" s="787"/>
      <c r="DL25" s="785"/>
      <c r="DM25" s="786"/>
      <c r="DN25" s="786"/>
      <c r="DO25" s="786"/>
      <c r="DP25" s="787"/>
      <c r="DQ25" s="785"/>
      <c r="DR25" s="786"/>
      <c r="DS25" s="786"/>
      <c r="DT25" s="786"/>
      <c r="DU25" s="787"/>
      <c r="DV25" s="782"/>
      <c r="DW25" s="783"/>
      <c r="DX25" s="783"/>
      <c r="DY25" s="783"/>
      <c r="DZ25" s="788"/>
      <c r="EA25" s="230"/>
    </row>
    <row r="26" spans="1:131" ht="26.25" customHeight="1" x14ac:dyDescent="0.15">
      <c r="A26" s="729" t="s">
        <v>378</v>
      </c>
      <c r="B26" s="730"/>
      <c r="C26" s="730"/>
      <c r="D26" s="730"/>
      <c r="E26" s="730"/>
      <c r="F26" s="730"/>
      <c r="G26" s="730"/>
      <c r="H26" s="730"/>
      <c r="I26" s="730"/>
      <c r="J26" s="730"/>
      <c r="K26" s="730"/>
      <c r="L26" s="730"/>
      <c r="M26" s="730"/>
      <c r="N26" s="730"/>
      <c r="O26" s="730"/>
      <c r="P26" s="731"/>
      <c r="Q26" s="725" t="s">
        <v>402</v>
      </c>
      <c r="R26" s="721"/>
      <c r="S26" s="721"/>
      <c r="T26" s="721"/>
      <c r="U26" s="722"/>
      <c r="V26" s="725" t="s">
        <v>403</v>
      </c>
      <c r="W26" s="721"/>
      <c r="X26" s="721"/>
      <c r="Y26" s="721"/>
      <c r="Z26" s="722"/>
      <c r="AA26" s="725" t="s">
        <v>404</v>
      </c>
      <c r="AB26" s="721"/>
      <c r="AC26" s="721"/>
      <c r="AD26" s="721"/>
      <c r="AE26" s="721"/>
      <c r="AF26" s="814" t="s">
        <v>405</v>
      </c>
      <c r="AG26" s="815"/>
      <c r="AH26" s="815"/>
      <c r="AI26" s="815"/>
      <c r="AJ26" s="816"/>
      <c r="AK26" s="721" t="s">
        <v>406</v>
      </c>
      <c r="AL26" s="721"/>
      <c r="AM26" s="721"/>
      <c r="AN26" s="721"/>
      <c r="AO26" s="722"/>
      <c r="AP26" s="725" t="s">
        <v>407</v>
      </c>
      <c r="AQ26" s="721"/>
      <c r="AR26" s="721"/>
      <c r="AS26" s="721"/>
      <c r="AT26" s="722"/>
      <c r="AU26" s="725" t="s">
        <v>408</v>
      </c>
      <c r="AV26" s="721"/>
      <c r="AW26" s="721"/>
      <c r="AX26" s="721"/>
      <c r="AY26" s="722"/>
      <c r="AZ26" s="725" t="s">
        <v>409</v>
      </c>
      <c r="BA26" s="721"/>
      <c r="BB26" s="721"/>
      <c r="BC26" s="721"/>
      <c r="BD26" s="722"/>
      <c r="BE26" s="725" t="s">
        <v>385</v>
      </c>
      <c r="BF26" s="721"/>
      <c r="BG26" s="721"/>
      <c r="BH26" s="721"/>
      <c r="BI26" s="727"/>
      <c r="BJ26" s="232"/>
      <c r="BK26" s="232"/>
      <c r="BL26" s="232"/>
      <c r="BM26" s="232"/>
      <c r="BN26" s="232"/>
      <c r="BO26" s="241"/>
      <c r="BP26" s="241"/>
      <c r="BQ26" s="238">
        <v>20</v>
      </c>
      <c r="BR26" s="239"/>
      <c r="BS26" s="782"/>
      <c r="BT26" s="783"/>
      <c r="BU26" s="783"/>
      <c r="BV26" s="783"/>
      <c r="BW26" s="783"/>
      <c r="BX26" s="783"/>
      <c r="BY26" s="783"/>
      <c r="BZ26" s="783"/>
      <c r="CA26" s="783"/>
      <c r="CB26" s="783"/>
      <c r="CC26" s="783"/>
      <c r="CD26" s="783"/>
      <c r="CE26" s="783"/>
      <c r="CF26" s="783"/>
      <c r="CG26" s="784"/>
      <c r="CH26" s="785"/>
      <c r="CI26" s="786"/>
      <c r="CJ26" s="786"/>
      <c r="CK26" s="786"/>
      <c r="CL26" s="787"/>
      <c r="CM26" s="785"/>
      <c r="CN26" s="786"/>
      <c r="CO26" s="786"/>
      <c r="CP26" s="786"/>
      <c r="CQ26" s="787"/>
      <c r="CR26" s="785"/>
      <c r="CS26" s="786"/>
      <c r="CT26" s="786"/>
      <c r="CU26" s="786"/>
      <c r="CV26" s="787"/>
      <c r="CW26" s="785"/>
      <c r="CX26" s="786"/>
      <c r="CY26" s="786"/>
      <c r="CZ26" s="786"/>
      <c r="DA26" s="787"/>
      <c r="DB26" s="785"/>
      <c r="DC26" s="786"/>
      <c r="DD26" s="786"/>
      <c r="DE26" s="786"/>
      <c r="DF26" s="787"/>
      <c r="DG26" s="785"/>
      <c r="DH26" s="786"/>
      <c r="DI26" s="786"/>
      <c r="DJ26" s="786"/>
      <c r="DK26" s="787"/>
      <c r="DL26" s="785"/>
      <c r="DM26" s="786"/>
      <c r="DN26" s="786"/>
      <c r="DO26" s="786"/>
      <c r="DP26" s="787"/>
      <c r="DQ26" s="785"/>
      <c r="DR26" s="786"/>
      <c r="DS26" s="786"/>
      <c r="DT26" s="786"/>
      <c r="DU26" s="787"/>
      <c r="DV26" s="782"/>
      <c r="DW26" s="783"/>
      <c r="DX26" s="783"/>
      <c r="DY26" s="783"/>
      <c r="DZ26" s="788"/>
      <c r="EA26" s="230"/>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17"/>
      <c r="AG27" s="818"/>
      <c r="AH27" s="818"/>
      <c r="AI27" s="818"/>
      <c r="AJ27" s="819"/>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32"/>
      <c r="BK27" s="232"/>
      <c r="BL27" s="232"/>
      <c r="BM27" s="232"/>
      <c r="BN27" s="232"/>
      <c r="BO27" s="241"/>
      <c r="BP27" s="241"/>
      <c r="BQ27" s="238">
        <v>21</v>
      </c>
      <c r="BR27" s="239"/>
      <c r="BS27" s="782"/>
      <c r="BT27" s="783"/>
      <c r="BU27" s="783"/>
      <c r="BV27" s="783"/>
      <c r="BW27" s="783"/>
      <c r="BX27" s="783"/>
      <c r="BY27" s="783"/>
      <c r="BZ27" s="783"/>
      <c r="CA27" s="783"/>
      <c r="CB27" s="783"/>
      <c r="CC27" s="783"/>
      <c r="CD27" s="783"/>
      <c r="CE27" s="783"/>
      <c r="CF27" s="783"/>
      <c r="CG27" s="784"/>
      <c r="CH27" s="785"/>
      <c r="CI27" s="786"/>
      <c r="CJ27" s="786"/>
      <c r="CK27" s="786"/>
      <c r="CL27" s="787"/>
      <c r="CM27" s="785"/>
      <c r="CN27" s="786"/>
      <c r="CO27" s="786"/>
      <c r="CP27" s="786"/>
      <c r="CQ27" s="787"/>
      <c r="CR27" s="785"/>
      <c r="CS27" s="786"/>
      <c r="CT27" s="786"/>
      <c r="CU27" s="786"/>
      <c r="CV27" s="787"/>
      <c r="CW27" s="785"/>
      <c r="CX27" s="786"/>
      <c r="CY27" s="786"/>
      <c r="CZ27" s="786"/>
      <c r="DA27" s="787"/>
      <c r="DB27" s="785"/>
      <c r="DC27" s="786"/>
      <c r="DD27" s="786"/>
      <c r="DE27" s="786"/>
      <c r="DF27" s="787"/>
      <c r="DG27" s="785"/>
      <c r="DH27" s="786"/>
      <c r="DI27" s="786"/>
      <c r="DJ27" s="786"/>
      <c r="DK27" s="787"/>
      <c r="DL27" s="785"/>
      <c r="DM27" s="786"/>
      <c r="DN27" s="786"/>
      <c r="DO27" s="786"/>
      <c r="DP27" s="787"/>
      <c r="DQ27" s="785"/>
      <c r="DR27" s="786"/>
      <c r="DS27" s="786"/>
      <c r="DT27" s="786"/>
      <c r="DU27" s="787"/>
      <c r="DV27" s="782"/>
      <c r="DW27" s="783"/>
      <c r="DX27" s="783"/>
      <c r="DY27" s="783"/>
      <c r="DZ27" s="788"/>
      <c r="EA27" s="230"/>
    </row>
    <row r="28" spans="1:131" ht="26.25" customHeight="1" thickTop="1" x14ac:dyDescent="0.15">
      <c r="A28" s="242">
        <v>1</v>
      </c>
      <c r="B28" s="760" t="s">
        <v>410</v>
      </c>
      <c r="C28" s="761"/>
      <c r="D28" s="761"/>
      <c r="E28" s="761"/>
      <c r="F28" s="761"/>
      <c r="G28" s="761"/>
      <c r="H28" s="761"/>
      <c r="I28" s="761"/>
      <c r="J28" s="761"/>
      <c r="K28" s="761"/>
      <c r="L28" s="761"/>
      <c r="M28" s="761"/>
      <c r="N28" s="761"/>
      <c r="O28" s="761"/>
      <c r="P28" s="762"/>
      <c r="Q28" s="822">
        <v>777</v>
      </c>
      <c r="R28" s="823"/>
      <c r="S28" s="823"/>
      <c r="T28" s="823"/>
      <c r="U28" s="823"/>
      <c r="V28" s="823">
        <v>774</v>
      </c>
      <c r="W28" s="823"/>
      <c r="X28" s="823"/>
      <c r="Y28" s="823"/>
      <c r="Z28" s="823"/>
      <c r="AA28" s="823">
        <v>3</v>
      </c>
      <c r="AB28" s="823"/>
      <c r="AC28" s="823"/>
      <c r="AD28" s="823"/>
      <c r="AE28" s="824"/>
      <c r="AF28" s="825">
        <v>3</v>
      </c>
      <c r="AG28" s="823"/>
      <c r="AH28" s="823"/>
      <c r="AI28" s="823"/>
      <c r="AJ28" s="826"/>
      <c r="AK28" s="827">
        <v>37</v>
      </c>
      <c r="AL28" s="828"/>
      <c r="AM28" s="828"/>
      <c r="AN28" s="828"/>
      <c r="AO28" s="828"/>
      <c r="AP28" s="828" t="s">
        <v>510</v>
      </c>
      <c r="AQ28" s="828"/>
      <c r="AR28" s="828"/>
      <c r="AS28" s="828"/>
      <c r="AT28" s="828"/>
      <c r="AU28" s="828" t="s">
        <v>510</v>
      </c>
      <c r="AV28" s="828"/>
      <c r="AW28" s="828"/>
      <c r="AX28" s="828"/>
      <c r="AY28" s="828"/>
      <c r="AZ28" s="829" t="s">
        <v>510</v>
      </c>
      <c r="BA28" s="829"/>
      <c r="BB28" s="829"/>
      <c r="BC28" s="829"/>
      <c r="BD28" s="829"/>
      <c r="BE28" s="820"/>
      <c r="BF28" s="820"/>
      <c r="BG28" s="820"/>
      <c r="BH28" s="820"/>
      <c r="BI28" s="821"/>
      <c r="BJ28" s="232"/>
      <c r="BK28" s="232"/>
      <c r="BL28" s="232"/>
      <c r="BM28" s="232"/>
      <c r="BN28" s="232"/>
      <c r="BO28" s="241"/>
      <c r="BP28" s="241"/>
      <c r="BQ28" s="238">
        <v>22</v>
      </c>
      <c r="BR28" s="239"/>
      <c r="BS28" s="782"/>
      <c r="BT28" s="783"/>
      <c r="BU28" s="783"/>
      <c r="BV28" s="783"/>
      <c r="BW28" s="783"/>
      <c r="BX28" s="783"/>
      <c r="BY28" s="783"/>
      <c r="BZ28" s="783"/>
      <c r="CA28" s="783"/>
      <c r="CB28" s="783"/>
      <c r="CC28" s="783"/>
      <c r="CD28" s="783"/>
      <c r="CE28" s="783"/>
      <c r="CF28" s="783"/>
      <c r="CG28" s="784"/>
      <c r="CH28" s="785"/>
      <c r="CI28" s="786"/>
      <c r="CJ28" s="786"/>
      <c r="CK28" s="786"/>
      <c r="CL28" s="787"/>
      <c r="CM28" s="785"/>
      <c r="CN28" s="786"/>
      <c r="CO28" s="786"/>
      <c r="CP28" s="786"/>
      <c r="CQ28" s="787"/>
      <c r="CR28" s="785"/>
      <c r="CS28" s="786"/>
      <c r="CT28" s="786"/>
      <c r="CU28" s="786"/>
      <c r="CV28" s="787"/>
      <c r="CW28" s="785"/>
      <c r="CX28" s="786"/>
      <c r="CY28" s="786"/>
      <c r="CZ28" s="786"/>
      <c r="DA28" s="787"/>
      <c r="DB28" s="785"/>
      <c r="DC28" s="786"/>
      <c r="DD28" s="786"/>
      <c r="DE28" s="786"/>
      <c r="DF28" s="787"/>
      <c r="DG28" s="785"/>
      <c r="DH28" s="786"/>
      <c r="DI28" s="786"/>
      <c r="DJ28" s="786"/>
      <c r="DK28" s="787"/>
      <c r="DL28" s="785"/>
      <c r="DM28" s="786"/>
      <c r="DN28" s="786"/>
      <c r="DO28" s="786"/>
      <c r="DP28" s="787"/>
      <c r="DQ28" s="785"/>
      <c r="DR28" s="786"/>
      <c r="DS28" s="786"/>
      <c r="DT28" s="786"/>
      <c r="DU28" s="787"/>
      <c r="DV28" s="782"/>
      <c r="DW28" s="783"/>
      <c r="DX28" s="783"/>
      <c r="DY28" s="783"/>
      <c r="DZ28" s="788"/>
      <c r="EA28" s="230"/>
    </row>
    <row r="29" spans="1:131" ht="26.25" customHeight="1" x14ac:dyDescent="0.15">
      <c r="A29" s="242">
        <v>2</v>
      </c>
      <c r="B29" s="749" t="s">
        <v>411</v>
      </c>
      <c r="C29" s="750"/>
      <c r="D29" s="750"/>
      <c r="E29" s="750"/>
      <c r="F29" s="750"/>
      <c r="G29" s="750"/>
      <c r="H29" s="750"/>
      <c r="I29" s="750"/>
      <c r="J29" s="750"/>
      <c r="K29" s="750"/>
      <c r="L29" s="750"/>
      <c r="M29" s="750"/>
      <c r="N29" s="750"/>
      <c r="O29" s="750"/>
      <c r="P29" s="751"/>
      <c r="Q29" s="752">
        <v>85</v>
      </c>
      <c r="R29" s="753"/>
      <c r="S29" s="753"/>
      <c r="T29" s="753"/>
      <c r="U29" s="753"/>
      <c r="V29" s="753">
        <v>85</v>
      </c>
      <c r="W29" s="753"/>
      <c r="X29" s="753"/>
      <c r="Y29" s="753"/>
      <c r="Z29" s="753"/>
      <c r="AA29" s="753">
        <v>0</v>
      </c>
      <c r="AB29" s="753"/>
      <c r="AC29" s="753"/>
      <c r="AD29" s="753"/>
      <c r="AE29" s="754"/>
      <c r="AF29" s="755">
        <v>0</v>
      </c>
      <c r="AG29" s="756"/>
      <c r="AH29" s="756"/>
      <c r="AI29" s="756"/>
      <c r="AJ29" s="757"/>
      <c r="AK29" s="834">
        <v>23</v>
      </c>
      <c r="AL29" s="830"/>
      <c r="AM29" s="830"/>
      <c r="AN29" s="830"/>
      <c r="AO29" s="830"/>
      <c r="AP29" s="830" t="s">
        <v>510</v>
      </c>
      <c r="AQ29" s="830"/>
      <c r="AR29" s="830"/>
      <c r="AS29" s="830"/>
      <c r="AT29" s="830"/>
      <c r="AU29" s="830" t="s">
        <v>510</v>
      </c>
      <c r="AV29" s="830"/>
      <c r="AW29" s="830"/>
      <c r="AX29" s="830"/>
      <c r="AY29" s="830"/>
      <c r="AZ29" s="831" t="s">
        <v>510</v>
      </c>
      <c r="BA29" s="831"/>
      <c r="BB29" s="831"/>
      <c r="BC29" s="831"/>
      <c r="BD29" s="831"/>
      <c r="BE29" s="832"/>
      <c r="BF29" s="832"/>
      <c r="BG29" s="832"/>
      <c r="BH29" s="832"/>
      <c r="BI29" s="833"/>
      <c r="BJ29" s="232"/>
      <c r="BK29" s="232"/>
      <c r="BL29" s="232"/>
      <c r="BM29" s="232"/>
      <c r="BN29" s="232"/>
      <c r="BO29" s="241"/>
      <c r="BP29" s="241"/>
      <c r="BQ29" s="238">
        <v>23</v>
      </c>
      <c r="BR29" s="239"/>
      <c r="BS29" s="782"/>
      <c r="BT29" s="783"/>
      <c r="BU29" s="783"/>
      <c r="BV29" s="783"/>
      <c r="BW29" s="783"/>
      <c r="BX29" s="783"/>
      <c r="BY29" s="783"/>
      <c r="BZ29" s="783"/>
      <c r="CA29" s="783"/>
      <c r="CB29" s="783"/>
      <c r="CC29" s="783"/>
      <c r="CD29" s="783"/>
      <c r="CE29" s="783"/>
      <c r="CF29" s="783"/>
      <c r="CG29" s="784"/>
      <c r="CH29" s="785"/>
      <c r="CI29" s="786"/>
      <c r="CJ29" s="786"/>
      <c r="CK29" s="786"/>
      <c r="CL29" s="787"/>
      <c r="CM29" s="785"/>
      <c r="CN29" s="786"/>
      <c r="CO29" s="786"/>
      <c r="CP29" s="786"/>
      <c r="CQ29" s="787"/>
      <c r="CR29" s="785"/>
      <c r="CS29" s="786"/>
      <c r="CT29" s="786"/>
      <c r="CU29" s="786"/>
      <c r="CV29" s="787"/>
      <c r="CW29" s="785"/>
      <c r="CX29" s="786"/>
      <c r="CY29" s="786"/>
      <c r="CZ29" s="786"/>
      <c r="DA29" s="787"/>
      <c r="DB29" s="785"/>
      <c r="DC29" s="786"/>
      <c r="DD29" s="786"/>
      <c r="DE29" s="786"/>
      <c r="DF29" s="787"/>
      <c r="DG29" s="785"/>
      <c r="DH29" s="786"/>
      <c r="DI29" s="786"/>
      <c r="DJ29" s="786"/>
      <c r="DK29" s="787"/>
      <c r="DL29" s="785"/>
      <c r="DM29" s="786"/>
      <c r="DN29" s="786"/>
      <c r="DO29" s="786"/>
      <c r="DP29" s="787"/>
      <c r="DQ29" s="785"/>
      <c r="DR29" s="786"/>
      <c r="DS29" s="786"/>
      <c r="DT29" s="786"/>
      <c r="DU29" s="787"/>
      <c r="DV29" s="782"/>
      <c r="DW29" s="783"/>
      <c r="DX29" s="783"/>
      <c r="DY29" s="783"/>
      <c r="DZ29" s="788"/>
      <c r="EA29" s="230"/>
    </row>
    <row r="30" spans="1:131" ht="26.25" customHeight="1" x14ac:dyDescent="0.15">
      <c r="A30" s="242">
        <v>3</v>
      </c>
      <c r="B30" s="749" t="s">
        <v>412</v>
      </c>
      <c r="C30" s="750"/>
      <c r="D30" s="750"/>
      <c r="E30" s="750"/>
      <c r="F30" s="750"/>
      <c r="G30" s="750"/>
      <c r="H30" s="750"/>
      <c r="I30" s="750"/>
      <c r="J30" s="750"/>
      <c r="K30" s="750"/>
      <c r="L30" s="750"/>
      <c r="M30" s="750"/>
      <c r="N30" s="750"/>
      <c r="O30" s="750"/>
      <c r="P30" s="751"/>
      <c r="Q30" s="752">
        <v>300</v>
      </c>
      <c r="R30" s="753"/>
      <c r="S30" s="753"/>
      <c r="T30" s="753"/>
      <c r="U30" s="753"/>
      <c r="V30" s="753">
        <v>294</v>
      </c>
      <c r="W30" s="753"/>
      <c r="X30" s="753"/>
      <c r="Y30" s="753"/>
      <c r="Z30" s="753"/>
      <c r="AA30" s="753">
        <v>6</v>
      </c>
      <c r="AB30" s="753"/>
      <c r="AC30" s="753"/>
      <c r="AD30" s="753"/>
      <c r="AE30" s="754"/>
      <c r="AF30" s="755">
        <v>5</v>
      </c>
      <c r="AG30" s="756"/>
      <c r="AH30" s="756"/>
      <c r="AI30" s="756"/>
      <c r="AJ30" s="757"/>
      <c r="AK30" s="834">
        <v>72</v>
      </c>
      <c r="AL30" s="830"/>
      <c r="AM30" s="830"/>
      <c r="AN30" s="830"/>
      <c r="AO30" s="830"/>
      <c r="AP30" s="830">
        <v>25</v>
      </c>
      <c r="AQ30" s="830"/>
      <c r="AR30" s="830"/>
      <c r="AS30" s="830"/>
      <c r="AT30" s="830"/>
      <c r="AU30" s="830" t="s">
        <v>510</v>
      </c>
      <c r="AV30" s="830"/>
      <c r="AW30" s="830"/>
      <c r="AX30" s="830"/>
      <c r="AY30" s="830"/>
      <c r="AZ30" s="831" t="s">
        <v>510</v>
      </c>
      <c r="BA30" s="831"/>
      <c r="BB30" s="831"/>
      <c r="BC30" s="831"/>
      <c r="BD30" s="831"/>
      <c r="BE30" s="832"/>
      <c r="BF30" s="832"/>
      <c r="BG30" s="832"/>
      <c r="BH30" s="832"/>
      <c r="BI30" s="833"/>
      <c r="BJ30" s="232"/>
      <c r="BK30" s="232"/>
      <c r="BL30" s="232"/>
      <c r="BM30" s="232"/>
      <c r="BN30" s="232"/>
      <c r="BO30" s="241"/>
      <c r="BP30" s="241"/>
      <c r="BQ30" s="238">
        <v>24</v>
      </c>
      <c r="BR30" s="239"/>
      <c r="BS30" s="782"/>
      <c r="BT30" s="783"/>
      <c r="BU30" s="783"/>
      <c r="BV30" s="783"/>
      <c r="BW30" s="783"/>
      <c r="BX30" s="783"/>
      <c r="BY30" s="783"/>
      <c r="BZ30" s="783"/>
      <c r="CA30" s="783"/>
      <c r="CB30" s="783"/>
      <c r="CC30" s="783"/>
      <c r="CD30" s="783"/>
      <c r="CE30" s="783"/>
      <c r="CF30" s="783"/>
      <c r="CG30" s="784"/>
      <c r="CH30" s="785"/>
      <c r="CI30" s="786"/>
      <c r="CJ30" s="786"/>
      <c r="CK30" s="786"/>
      <c r="CL30" s="787"/>
      <c r="CM30" s="785"/>
      <c r="CN30" s="786"/>
      <c r="CO30" s="786"/>
      <c r="CP30" s="786"/>
      <c r="CQ30" s="787"/>
      <c r="CR30" s="785"/>
      <c r="CS30" s="786"/>
      <c r="CT30" s="786"/>
      <c r="CU30" s="786"/>
      <c r="CV30" s="787"/>
      <c r="CW30" s="785"/>
      <c r="CX30" s="786"/>
      <c r="CY30" s="786"/>
      <c r="CZ30" s="786"/>
      <c r="DA30" s="787"/>
      <c r="DB30" s="785"/>
      <c r="DC30" s="786"/>
      <c r="DD30" s="786"/>
      <c r="DE30" s="786"/>
      <c r="DF30" s="787"/>
      <c r="DG30" s="785"/>
      <c r="DH30" s="786"/>
      <c r="DI30" s="786"/>
      <c r="DJ30" s="786"/>
      <c r="DK30" s="787"/>
      <c r="DL30" s="785"/>
      <c r="DM30" s="786"/>
      <c r="DN30" s="786"/>
      <c r="DO30" s="786"/>
      <c r="DP30" s="787"/>
      <c r="DQ30" s="785"/>
      <c r="DR30" s="786"/>
      <c r="DS30" s="786"/>
      <c r="DT30" s="786"/>
      <c r="DU30" s="787"/>
      <c r="DV30" s="782"/>
      <c r="DW30" s="783"/>
      <c r="DX30" s="783"/>
      <c r="DY30" s="783"/>
      <c r="DZ30" s="788"/>
      <c r="EA30" s="230"/>
    </row>
    <row r="31" spans="1:131" ht="26.25" customHeight="1" x14ac:dyDescent="0.15">
      <c r="A31" s="242">
        <v>4</v>
      </c>
      <c r="B31" s="749" t="s">
        <v>413</v>
      </c>
      <c r="C31" s="750"/>
      <c r="D31" s="750"/>
      <c r="E31" s="750"/>
      <c r="F31" s="750"/>
      <c r="G31" s="750"/>
      <c r="H31" s="750"/>
      <c r="I31" s="750"/>
      <c r="J31" s="750"/>
      <c r="K31" s="750"/>
      <c r="L31" s="750"/>
      <c r="M31" s="750"/>
      <c r="N31" s="750"/>
      <c r="O31" s="750"/>
      <c r="P31" s="751"/>
      <c r="Q31" s="752">
        <v>263</v>
      </c>
      <c r="R31" s="753"/>
      <c r="S31" s="753"/>
      <c r="T31" s="753"/>
      <c r="U31" s="753"/>
      <c r="V31" s="753">
        <v>260</v>
      </c>
      <c r="W31" s="753"/>
      <c r="X31" s="753"/>
      <c r="Y31" s="753"/>
      <c r="Z31" s="753"/>
      <c r="AA31" s="753">
        <v>3</v>
      </c>
      <c r="AB31" s="753"/>
      <c r="AC31" s="753"/>
      <c r="AD31" s="753"/>
      <c r="AE31" s="754"/>
      <c r="AF31" s="755">
        <v>3</v>
      </c>
      <c r="AG31" s="756"/>
      <c r="AH31" s="756"/>
      <c r="AI31" s="756"/>
      <c r="AJ31" s="757"/>
      <c r="AK31" s="834">
        <v>85</v>
      </c>
      <c r="AL31" s="830"/>
      <c r="AM31" s="830"/>
      <c r="AN31" s="830"/>
      <c r="AO31" s="830"/>
      <c r="AP31" s="830">
        <v>993</v>
      </c>
      <c r="AQ31" s="830"/>
      <c r="AR31" s="830"/>
      <c r="AS31" s="830"/>
      <c r="AT31" s="830"/>
      <c r="AU31" s="830" t="s">
        <v>510</v>
      </c>
      <c r="AV31" s="830"/>
      <c r="AW31" s="830"/>
      <c r="AX31" s="830"/>
      <c r="AY31" s="830"/>
      <c r="AZ31" s="831" t="s">
        <v>510</v>
      </c>
      <c r="BA31" s="831"/>
      <c r="BB31" s="831"/>
      <c r="BC31" s="831"/>
      <c r="BD31" s="831"/>
      <c r="BE31" s="832" t="s">
        <v>414</v>
      </c>
      <c r="BF31" s="832"/>
      <c r="BG31" s="832"/>
      <c r="BH31" s="832"/>
      <c r="BI31" s="833"/>
      <c r="BJ31" s="232"/>
      <c r="BK31" s="232"/>
      <c r="BL31" s="232"/>
      <c r="BM31" s="232"/>
      <c r="BN31" s="232"/>
      <c r="BO31" s="241"/>
      <c r="BP31" s="241"/>
      <c r="BQ31" s="238">
        <v>25</v>
      </c>
      <c r="BR31" s="239"/>
      <c r="BS31" s="782"/>
      <c r="BT31" s="783"/>
      <c r="BU31" s="783"/>
      <c r="BV31" s="783"/>
      <c r="BW31" s="783"/>
      <c r="BX31" s="783"/>
      <c r="BY31" s="783"/>
      <c r="BZ31" s="783"/>
      <c r="CA31" s="783"/>
      <c r="CB31" s="783"/>
      <c r="CC31" s="783"/>
      <c r="CD31" s="783"/>
      <c r="CE31" s="783"/>
      <c r="CF31" s="783"/>
      <c r="CG31" s="784"/>
      <c r="CH31" s="785"/>
      <c r="CI31" s="786"/>
      <c r="CJ31" s="786"/>
      <c r="CK31" s="786"/>
      <c r="CL31" s="787"/>
      <c r="CM31" s="785"/>
      <c r="CN31" s="786"/>
      <c r="CO31" s="786"/>
      <c r="CP31" s="786"/>
      <c r="CQ31" s="787"/>
      <c r="CR31" s="785"/>
      <c r="CS31" s="786"/>
      <c r="CT31" s="786"/>
      <c r="CU31" s="786"/>
      <c r="CV31" s="787"/>
      <c r="CW31" s="785"/>
      <c r="CX31" s="786"/>
      <c r="CY31" s="786"/>
      <c r="CZ31" s="786"/>
      <c r="DA31" s="787"/>
      <c r="DB31" s="785"/>
      <c r="DC31" s="786"/>
      <c r="DD31" s="786"/>
      <c r="DE31" s="786"/>
      <c r="DF31" s="787"/>
      <c r="DG31" s="785"/>
      <c r="DH31" s="786"/>
      <c r="DI31" s="786"/>
      <c r="DJ31" s="786"/>
      <c r="DK31" s="787"/>
      <c r="DL31" s="785"/>
      <c r="DM31" s="786"/>
      <c r="DN31" s="786"/>
      <c r="DO31" s="786"/>
      <c r="DP31" s="787"/>
      <c r="DQ31" s="785"/>
      <c r="DR31" s="786"/>
      <c r="DS31" s="786"/>
      <c r="DT31" s="786"/>
      <c r="DU31" s="787"/>
      <c r="DV31" s="782"/>
      <c r="DW31" s="783"/>
      <c r="DX31" s="783"/>
      <c r="DY31" s="783"/>
      <c r="DZ31" s="788"/>
      <c r="EA31" s="230"/>
    </row>
    <row r="32" spans="1:131" ht="26.25" customHeight="1" x14ac:dyDescent="0.15">
      <c r="A32" s="242">
        <v>5</v>
      </c>
      <c r="B32" s="749" t="s">
        <v>415</v>
      </c>
      <c r="C32" s="750"/>
      <c r="D32" s="750"/>
      <c r="E32" s="750"/>
      <c r="F32" s="750"/>
      <c r="G32" s="750"/>
      <c r="H32" s="750"/>
      <c r="I32" s="750"/>
      <c r="J32" s="750"/>
      <c r="K32" s="750"/>
      <c r="L32" s="750"/>
      <c r="M32" s="750"/>
      <c r="N32" s="750"/>
      <c r="O32" s="750"/>
      <c r="P32" s="751"/>
      <c r="Q32" s="752">
        <v>211</v>
      </c>
      <c r="R32" s="753"/>
      <c r="S32" s="753"/>
      <c r="T32" s="753"/>
      <c r="U32" s="753"/>
      <c r="V32" s="753">
        <v>210</v>
      </c>
      <c r="W32" s="753"/>
      <c r="X32" s="753"/>
      <c r="Y32" s="753"/>
      <c r="Z32" s="753"/>
      <c r="AA32" s="753">
        <v>1</v>
      </c>
      <c r="AB32" s="753"/>
      <c r="AC32" s="753"/>
      <c r="AD32" s="753"/>
      <c r="AE32" s="754"/>
      <c r="AF32" s="755">
        <v>1</v>
      </c>
      <c r="AG32" s="756"/>
      <c r="AH32" s="756"/>
      <c r="AI32" s="756"/>
      <c r="AJ32" s="757"/>
      <c r="AK32" s="834">
        <v>108</v>
      </c>
      <c r="AL32" s="830"/>
      <c r="AM32" s="830"/>
      <c r="AN32" s="830"/>
      <c r="AO32" s="830"/>
      <c r="AP32" s="830">
        <v>498</v>
      </c>
      <c r="AQ32" s="830"/>
      <c r="AR32" s="830"/>
      <c r="AS32" s="830"/>
      <c r="AT32" s="830"/>
      <c r="AU32" s="830" t="s">
        <v>510</v>
      </c>
      <c r="AV32" s="830"/>
      <c r="AW32" s="830"/>
      <c r="AX32" s="830"/>
      <c r="AY32" s="830"/>
      <c r="AZ32" s="831" t="s">
        <v>510</v>
      </c>
      <c r="BA32" s="831"/>
      <c r="BB32" s="831"/>
      <c r="BC32" s="831"/>
      <c r="BD32" s="831"/>
      <c r="BE32" s="832" t="s">
        <v>414</v>
      </c>
      <c r="BF32" s="832"/>
      <c r="BG32" s="832"/>
      <c r="BH32" s="832"/>
      <c r="BI32" s="833"/>
      <c r="BJ32" s="232"/>
      <c r="BK32" s="232"/>
      <c r="BL32" s="232"/>
      <c r="BM32" s="232"/>
      <c r="BN32" s="232"/>
      <c r="BO32" s="241"/>
      <c r="BP32" s="241"/>
      <c r="BQ32" s="238">
        <v>26</v>
      </c>
      <c r="BR32" s="239"/>
      <c r="BS32" s="782"/>
      <c r="BT32" s="783"/>
      <c r="BU32" s="783"/>
      <c r="BV32" s="783"/>
      <c r="BW32" s="783"/>
      <c r="BX32" s="783"/>
      <c r="BY32" s="783"/>
      <c r="BZ32" s="783"/>
      <c r="CA32" s="783"/>
      <c r="CB32" s="783"/>
      <c r="CC32" s="783"/>
      <c r="CD32" s="783"/>
      <c r="CE32" s="783"/>
      <c r="CF32" s="783"/>
      <c r="CG32" s="784"/>
      <c r="CH32" s="785"/>
      <c r="CI32" s="786"/>
      <c r="CJ32" s="786"/>
      <c r="CK32" s="786"/>
      <c r="CL32" s="787"/>
      <c r="CM32" s="785"/>
      <c r="CN32" s="786"/>
      <c r="CO32" s="786"/>
      <c r="CP32" s="786"/>
      <c r="CQ32" s="787"/>
      <c r="CR32" s="785"/>
      <c r="CS32" s="786"/>
      <c r="CT32" s="786"/>
      <c r="CU32" s="786"/>
      <c r="CV32" s="787"/>
      <c r="CW32" s="785"/>
      <c r="CX32" s="786"/>
      <c r="CY32" s="786"/>
      <c r="CZ32" s="786"/>
      <c r="DA32" s="787"/>
      <c r="DB32" s="785"/>
      <c r="DC32" s="786"/>
      <c r="DD32" s="786"/>
      <c r="DE32" s="786"/>
      <c r="DF32" s="787"/>
      <c r="DG32" s="785"/>
      <c r="DH32" s="786"/>
      <c r="DI32" s="786"/>
      <c r="DJ32" s="786"/>
      <c r="DK32" s="787"/>
      <c r="DL32" s="785"/>
      <c r="DM32" s="786"/>
      <c r="DN32" s="786"/>
      <c r="DO32" s="786"/>
      <c r="DP32" s="787"/>
      <c r="DQ32" s="785"/>
      <c r="DR32" s="786"/>
      <c r="DS32" s="786"/>
      <c r="DT32" s="786"/>
      <c r="DU32" s="787"/>
      <c r="DV32" s="782"/>
      <c r="DW32" s="783"/>
      <c r="DX32" s="783"/>
      <c r="DY32" s="783"/>
      <c r="DZ32" s="788"/>
      <c r="EA32" s="230"/>
    </row>
    <row r="33" spans="1:131" ht="26.25" customHeight="1" x14ac:dyDescent="0.15">
      <c r="A33" s="242">
        <v>6</v>
      </c>
      <c r="B33" s="749"/>
      <c r="C33" s="750"/>
      <c r="D33" s="750"/>
      <c r="E33" s="750"/>
      <c r="F33" s="750"/>
      <c r="G33" s="750"/>
      <c r="H33" s="750"/>
      <c r="I33" s="750"/>
      <c r="J33" s="750"/>
      <c r="K33" s="750"/>
      <c r="L33" s="750"/>
      <c r="M33" s="750"/>
      <c r="N33" s="750"/>
      <c r="O33" s="750"/>
      <c r="P33" s="751"/>
      <c r="Q33" s="752"/>
      <c r="R33" s="753"/>
      <c r="S33" s="753"/>
      <c r="T33" s="753"/>
      <c r="U33" s="753"/>
      <c r="V33" s="753"/>
      <c r="W33" s="753"/>
      <c r="X33" s="753"/>
      <c r="Y33" s="753"/>
      <c r="Z33" s="753"/>
      <c r="AA33" s="753"/>
      <c r="AB33" s="753"/>
      <c r="AC33" s="753"/>
      <c r="AD33" s="753"/>
      <c r="AE33" s="754"/>
      <c r="AF33" s="755"/>
      <c r="AG33" s="756"/>
      <c r="AH33" s="756"/>
      <c r="AI33" s="756"/>
      <c r="AJ33" s="757"/>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82"/>
      <c r="BT33" s="783"/>
      <c r="BU33" s="783"/>
      <c r="BV33" s="783"/>
      <c r="BW33" s="783"/>
      <c r="BX33" s="783"/>
      <c r="BY33" s="783"/>
      <c r="BZ33" s="783"/>
      <c r="CA33" s="783"/>
      <c r="CB33" s="783"/>
      <c r="CC33" s="783"/>
      <c r="CD33" s="783"/>
      <c r="CE33" s="783"/>
      <c r="CF33" s="783"/>
      <c r="CG33" s="784"/>
      <c r="CH33" s="785"/>
      <c r="CI33" s="786"/>
      <c r="CJ33" s="786"/>
      <c r="CK33" s="786"/>
      <c r="CL33" s="787"/>
      <c r="CM33" s="785"/>
      <c r="CN33" s="786"/>
      <c r="CO33" s="786"/>
      <c r="CP33" s="786"/>
      <c r="CQ33" s="787"/>
      <c r="CR33" s="785"/>
      <c r="CS33" s="786"/>
      <c r="CT33" s="786"/>
      <c r="CU33" s="786"/>
      <c r="CV33" s="787"/>
      <c r="CW33" s="785"/>
      <c r="CX33" s="786"/>
      <c r="CY33" s="786"/>
      <c r="CZ33" s="786"/>
      <c r="DA33" s="787"/>
      <c r="DB33" s="785"/>
      <c r="DC33" s="786"/>
      <c r="DD33" s="786"/>
      <c r="DE33" s="786"/>
      <c r="DF33" s="787"/>
      <c r="DG33" s="785"/>
      <c r="DH33" s="786"/>
      <c r="DI33" s="786"/>
      <c r="DJ33" s="786"/>
      <c r="DK33" s="787"/>
      <c r="DL33" s="785"/>
      <c r="DM33" s="786"/>
      <c r="DN33" s="786"/>
      <c r="DO33" s="786"/>
      <c r="DP33" s="787"/>
      <c r="DQ33" s="785"/>
      <c r="DR33" s="786"/>
      <c r="DS33" s="786"/>
      <c r="DT33" s="786"/>
      <c r="DU33" s="787"/>
      <c r="DV33" s="782"/>
      <c r="DW33" s="783"/>
      <c r="DX33" s="783"/>
      <c r="DY33" s="783"/>
      <c r="DZ33" s="788"/>
      <c r="EA33" s="230"/>
    </row>
    <row r="34" spans="1:131" ht="26.25" customHeight="1" x14ac:dyDescent="0.15">
      <c r="A34" s="242">
        <v>7</v>
      </c>
      <c r="B34" s="749"/>
      <c r="C34" s="750"/>
      <c r="D34" s="750"/>
      <c r="E34" s="750"/>
      <c r="F34" s="750"/>
      <c r="G34" s="750"/>
      <c r="H34" s="750"/>
      <c r="I34" s="750"/>
      <c r="J34" s="750"/>
      <c r="K34" s="750"/>
      <c r="L34" s="750"/>
      <c r="M34" s="750"/>
      <c r="N34" s="750"/>
      <c r="O34" s="750"/>
      <c r="P34" s="751"/>
      <c r="Q34" s="752"/>
      <c r="R34" s="753"/>
      <c r="S34" s="753"/>
      <c r="T34" s="753"/>
      <c r="U34" s="753"/>
      <c r="V34" s="753"/>
      <c r="W34" s="753"/>
      <c r="X34" s="753"/>
      <c r="Y34" s="753"/>
      <c r="Z34" s="753"/>
      <c r="AA34" s="753"/>
      <c r="AB34" s="753"/>
      <c r="AC34" s="753"/>
      <c r="AD34" s="753"/>
      <c r="AE34" s="754"/>
      <c r="AF34" s="755"/>
      <c r="AG34" s="756"/>
      <c r="AH34" s="756"/>
      <c r="AI34" s="756"/>
      <c r="AJ34" s="757"/>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82"/>
      <c r="BT34" s="783"/>
      <c r="BU34" s="783"/>
      <c r="BV34" s="783"/>
      <c r="BW34" s="783"/>
      <c r="BX34" s="783"/>
      <c r="BY34" s="783"/>
      <c r="BZ34" s="783"/>
      <c r="CA34" s="783"/>
      <c r="CB34" s="783"/>
      <c r="CC34" s="783"/>
      <c r="CD34" s="783"/>
      <c r="CE34" s="783"/>
      <c r="CF34" s="783"/>
      <c r="CG34" s="784"/>
      <c r="CH34" s="785"/>
      <c r="CI34" s="786"/>
      <c r="CJ34" s="786"/>
      <c r="CK34" s="786"/>
      <c r="CL34" s="787"/>
      <c r="CM34" s="785"/>
      <c r="CN34" s="786"/>
      <c r="CO34" s="786"/>
      <c r="CP34" s="786"/>
      <c r="CQ34" s="787"/>
      <c r="CR34" s="785"/>
      <c r="CS34" s="786"/>
      <c r="CT34" s="786"/>
      <c r="CU34" s="786"/>
      <c r="CV34" s="787"/>
      <c r="CW34" s="785"/>
      <c r="CX34" s="786"/>
      <c r="CY34" s="786"/>
      <c r="CZ34" s="786"/>
      <c r="DA34" s="787"/>
      <c r="DB34" s="785"/>
      <c r="DC34" s="786"/>
      <c r="DD34" s="786"/>
      <c r="DE34" s="786"/>
      <c r="DF34" s="787"/>
      <c r="DG34" s="785"/>
      <c r="DH34" s="786"/>
      <c r="DI34" s="786"/>
      <c r="DJ34" s="786"/>
      <c r="DK34" s="787"/>
      <c r="DL34" s="785"/>
      <c r="DM34" s="786"/>
      <c r="DN34" s="786"/>
      <c r="DO34" s="786"/>
      <c r="DP34" s="787"/>
      <c r="DQ34" s="785"/>
      <c r="DR34" s="786"/>
      <c r="DS34" s="786"/>
      <c r="DT34" s="786"/>
      <c r="DU34" s="787"/>
      <c r="DV34" s="782"/>
      <c r="DW34" s="783"/>
      <c r="DX34" s="783"/>
      <c r="DY34" s="783"/>
      <c r="DZ34" s="788"/>
      <c r="EA34" s="230"/>
    </row>
    <row r="35" spans="1:131" ht="26.25" customHeight="1" x14ac:dyDescent="0.15">
      <c r="A35" s="242">
        <v>8</v>
      </c>
      <c r="B35" s="749"/>
      <c r="C35" s="750"/>
      <c r="D35" s="750"/>
      <c r="E35" s="750"/>
      <c r="F35" s="750"/>
      <c r="G35" s="750"/>
      <c r="H35" s="750"/>
      <c r="I35" s="750"/>
      <c r="J35" s="750"/>
      <c r="K35" s="750"/>
      <c r="L35" s="750"/>
      <c r="M35" s="750"/>
      <c r="N35" s="750"/>
      <c r="O35" s="750"/>
      <c r="P35" s="751"/>
      <c r="Q35" s="752"/>
      <c r="R35" s="753"/>
      <c r="S35" s="753"/>
      <c r="T35" s="753"/>
      <c r="U35" s="753"/>
      <c r="V35" s="753"/>
      <c r="W35" s="753"/>
      <c r="X35" s="753"/>
      <c r="Y35" s="753"/>
      <c r="Z35" s="753"/>
      <c r="AA35" s="753"/>
      <c r="AB35" s="753"/>
      <c r="AC35" s="753"/>
      <c r="AD35" s="753"/>
      <c r="AE35" s="754"/>
      <c r="AF35" s="755"/>
      <c r="AG35" s="756"/>
      <c r="AH35" s="756"/>
      <c r="AI35" s="756"/>
      <c r="AJ35" s="757"/>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82"/>
      <c r="BT35" s="783"/>
      <c r="BU35" s="783"/>
      <c r="BV35" s="783"/>
      <c r="BW35" s="783"/>
      <c r="BX35" s="783"/>
      <c r="BY35" s="783"/>
      <c r="BZ35" s="783"/>
      <c r="CA35" s="783"/>
      <c r="CB35" s="783"/>
      <c r="CC35" s="783"/>
      <c r="CD35" s="783"/>
      <c r="CE35" s="783"/>
      <c r="CF35" s="783"/>
      <c r="CG35" s="784"/>
      <c r="CH35" s="785"/>
      <c r="CI35" s="786"/>
      <c r="CJ35" s="786"/>
      <c r="CK35" s="786"/>
      <c r="CL35" s="787"/>
      <c r="CM35" s="785"/>
      <c r="CN35" s="786"/>
      <c r="CO35" s="786"/>
      <c r="CP35" s="786"/>
      <c r="CQ35" s="787"/>
      <c r="CR35" s="785"/>
      <c r="CS35" s="786"/>
      <c r="CT35" s="786"/>
      <c r="CU35" s="786"/>
      <c r="CV35" s="787"/>
      <c r="CW35" s="785"/>
      <c r="CX35" s="786"/>
      <c r="CY35" s="786"/>
      <c r="CZ35" s="786"/>
      <c r="DA35" s="787"/>
      <c r="DB35" s="785"/>
      <c r="DC35" s="786"/>
      <c r="DD35" s="786"/>
      <c r="DE35" s="786"/>
      <c r="DF35" s="787"/>
      <c r="DG35" s="785"/>
      <c r="DH35" s="786"/>
      <c r="DI35" s="786"/>
      <c r="DJ35" s="786"/>
      <c r="DK35" s="787"/>
      <c r="DL35" s="785"/>
      <c r="DM35" s="786"/>
      <c r="DN35" s="786"/>
      <c r="DO35" s="786"/>
      <c r="DP35" s="787"/>
      <c r="DQ35" s="785"/>
      <c r="DR35" s="786"/>
      <c r="DS35" s="786"/>
      <c r="DT35" s="786"/>
      <c r="DU35" s="787"/>
      <c r="DV35" s="782"/>
      <c r="DW35" s="783"/>
      <c r="DX35" s="783"/>
      <c r="DY35" s="783"/>
      <c r="DZ35" s="788"/>
      <c r="EA35" s="230"/>
    </row>
    <row r="36" spans="1:131" ht="26.25" customHeight="1" x14ac:dyDescent="0.15">
      <c r="A36" s="242">
        <v>9</v>
      </c>
      <c r="B36" s="749"/>
      <c r="C36" s="750"/>
      <c r="D36" s="750"/>
      <c r="E36" s="750"/>
      <c r="F36" s="750"/>
      <c r="G36" s="750"/>
      <c r="H36" s="750"/>
      <c r="I36" s="750"/>
      <c r="J36" s="750"/>
      <c r="K36" s="750"/>
      <c r="L36" s="750"/>
      <c r="M36" s="750"/>
      <c r="N36" s="750"/>
      <c r="O36" s="750"/>
      <c r="P36" s="751"/>
      <c r="Q36" s="752"/>
      <c r="R36" s="753"/>
      <c r="S36" s="753"/>
      <c r="T36" s="753"/>
      <c r="U36" s="753"/>
      <c r="V36" s="753"/>
      <c r="W36" s="753"/>
      <c r="X36" s="753"/>
      <c r="Y36" s="753"/>
      <c r="Z36" s="753"/>
      <c r="AA36" s="753"/>
      <c r="AB36" s="753"/>
      <c r="AC36" s="753"/>
      <c r="AD36" s="753"/>
      <c r="AE36" s="754"/>
      <c r="AF36" s="755"/>
      <c r="AG36" s="756"/>
      <c r="AH36" s="756"/>
      <c r="AI36" s="756"/>
      <c r="AJ36" s="757"/>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82"/>
      <c r="BT36" s="783"/>
      <c r="BU36" s="783"/>
      <c r="BV36" s="783"/>
      <c r="BW36" s="783"/>
      <c r="BX36" s="783"/>
      <c r="BY36" s="783"/>
      <c r="BZ36" s="783"/>
      <c r="CA36" s="783"/>
      <c r="CB36" s="783"/>
      <c r="CC36" s="783"/>
      <c r="CD36" s="783"/>
      <c r="CE36" s="783"/>
      <c r="CF36" s="783"/>
      <c r="CG36" s="784"/>
      <c r="CH36" s="785"/>
      <c r="CI36" s="786"/>
      <c r="CJ36" s="786"/>
      <c r="CK36" s="786"/>
      <c r="CL36" s="787"/>
      <c r="CM36" s="785"/>
      <c r="CN36" s="786"/>
      <c r="CO36" s="786"/>
      <c r="CP36" s="786"/>
      <c r="CQ36" s="787"/>
      <c r="CR36" s="785"/>
      <c r="CS36" s="786"/>
      <c r="CT36" s="786"/>
      <c r="CU36" s="786"/>
      <c r="CV36" s="787"/>
      <c r="CW36" s="785"/>
      <c r="CX36" s="786"/>
      <c r="CY36" s="786"/>
      <c r="CZ36" s="786"/>
      <c r="DA36" s="787"/>
      <c r="DB36" s="785"/>
      <c r="DC36" s="786"/>
      <c r="DD36" s="786"/>
      <c r="DE36" s="786"/>
      <c r="DF36" s="787"/>
      <c r="DG36" s="785"/>
      <c r="DH36" s="786"/>
      <c r="DI36" s="786"/>
      <c r="DJ36" s="786"/>
      <c r="DK36" s="787"/>
      <c r="DL36" s="785"/>
      <c r="DM36" s="786"/>
      <c r="DN36" s="786"/>
      <c r="DO36" s="786"/>
      <c r="DP36" s="787"/>
      <c r="DQ36" s="785"/>
      <c r="DR36" s="786"/>
      <c r="DS36" s="786"/>
      <c r="DT36" s="786"/>
      <c r="DU36" s="787"/>
      <c r="DV36" s="782"/>
      <c r="DW36" s="783"/>
      <c r="DX36" s="783"/>
      <c r="DY36" s="783"/>
      <c r="DZ36" s="788"/>
      <c r="EA36" s="230"/>
    </row>
    <row r="37" spans="1:131" ht="26.25" customHeight="1" x14ac:dyDescent="0.15">
      <c r="A37" s="242">
        <v>10</v>
      </c>
      <c r="B37" s="749"/>
      <c r="C37" s="750"/>
      <c r="D37" s="750"/>
      <c r="E37" s="750"/>
      <c r="F37" s="750"/>
      <c r="G37" s="750"/>
      <c r="H37" s="750"/>
      <c r="I37" s="750"/>
      <c r="J37" s="750"/>
      <c r="K37" s="750"/>
      <c r="L37" s="750"/>
      <c r="M37" s="750"/>
      <c r="N37" s="750"/>
      <c r="O37" s="750"/>
      <c r="P37" s="751"/>
      <c r="Q37" s="752"/>
      <c r="R37" s="753"/>
      <c r="S37" s="753"/>
      <c r="T37" s="753"/>
      <c r="U37" s="753"/>
      <c r="V37" s="753"/>
      <c r="W37" s="753"/>
      <c r="X37" s="753"/>
      <c r="Y37" s="753"/>
      <c r="Z37" s="753"/>
      <c r="AA37" s="753"/>
      <c r="AB37" s="753"/>
      <c r="AC37" s="753"/>
      <c r="AD37" s="753"/>
      <c r="AE37" s="754"/>
      <c r="AF37" s="755"/>
      <c r="AG37" s="756"/>
      <c r="AH37" s="756"/>
      <c r="AI37" s="756"/>
      <c r="AJ37" s="757"/>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82"/>
      <c r="BT37" s="783"/>
      <c r="BU37" s="783"/>
      <c r="BV37" s="783"/>
      <c r="BW37" s="783"/>
      <c r="BX37" s="783"/>
      <c r="BY37" s="783"/>
      <c r="BZ37" s="783"/>
      <c r="CA37" s="783"/>
      <c r="CB37" s="783"/>
      <c r="CC37" s="783"/>
      <c r="CD37" s="783"/>
      <c r="CE37" s="783"/>
      <c r="CF37" s="783"/>
      <c r="CG37" s="784"/>
      <c r="CH37" s="785"/>
      <c r="CI37" s="786"/>
      <c r="CJ37" s="786"/>
      <c r="CK37" s="786"/>
      <c r="CL37" s="787"/>
      <c r="CM37" s="785"/>
      <c r="CN37" s="786"/>
      <c r="CO37" s="786"/>
      <c r="CP37" s="786"/>
      <c r="CQ37" s="787"/>
      <c r="CR37" s="785"/>
      <c r="CS37" s="786"/>
      <c r="CT37" s="786"/>
      <c r="CU37" s="786"/>
      <c r="CV37" s="787"/>
      <c r="CW37" s="785"/>
      <c r="CX37" s="786"/>
      <c r="CY37" s="786"/>
      <c r="CZ37" s="786"/>
      <c r="DA37" s="787"/>
      <c r="DB37" s="785"/>
      <c r="DC37" s="786"/>
      <c r="DD37" s="786"/>
      <c r="DE37" s="786"/>
      <c r="DF37" s="787"/>
      <c r="DG37" s="785"/>
      <c r="DH37" s="786"/>
      <c r="DI37" s="786"/>
      <c r="DJ37" s="786"/>
      <c r="DK37" s="787"/>
      <c r="DL37" s="785"/>
      <c r="DM37" s="786"/>
      <c r="DN37" s="786"/>
      <c r="DO37" s="786"/>
      <c r="DP37" s="787"/>
      <c r="DQ37" s="785"/>
      <c r="DR37" s="786"/>
      <c r="DS37" s="786"/>
      <c r="DT37" s="786"/>
      <c r="DU37" s="787"/>
      <c r="DV37" s="782"/>
      <c r="DW37" s="783"/>
      <c r="DX37" s="783"/>
      <c r="DY37" s="783"/>
      <c r="DZ37" s="788"/>
      <c r="EA37" s="230"/>
    </row>
    <row r="38" spans="1:131" ht="26.25" customHeight="1" x14ac:dyDescent="0.15">
      <c r="A38" s="242">
        <v>11</v>
      </c>
      <c r="B38" s="749"/>
      <c r="C38" s="750"/>
      <c r="D38" s="750"/>
      <c r="E38" s="750"/>
      <c r="F38" s="750"/>
      <c r="G38" s="750"/>
      <c r="H38" s="750"/>
      <c r="I38" s="750"/>
      <c r="J38" s="750"/>
      <c r="K38" s="750"/>
      <c r="L38" s="750"/>
      <c r="M38" s="750"/>
      <c r="N38" s="750"/>
      <c r="O38" s="750"/>
      <c r="P38" s="751"/>
      <c r="Q38" s="752"/>
      <c r="R38" s="753"/>
      <c r="S38" s="753"/>
      <c r="T38" s="753"/>
      <c r="U38" s="753"/>
      <c r="V38" s="753"/>
      <c r="W38" s="753"/>
      <c r="X38" s="753"/>
      <c r="Y38" s="753"/>
      <c r="Z38" s="753"/>
      <c r="AA38" s="753"/>
      <c r="AB38" s="753"/>
      <c r="AC38" s="753"/>
      <c r="AD38" s="753"/>
      <c r="AE38" s="754"/>
      <c r="AF38" s="755"/>
      <c r="AG38" s="756"/>
      <c r="AH38" s="756"/>
      <c r="AI38" s="756"/>
      <c r="AJ38" s="757"/>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82"/>
      <c r="BT38" s="783"/>
      <c r="BU38" s="783"/>
      <c r="BV38" s="783"/>
      <c r="BW38" s="783"/>
      <c r="BX38" s="783"/>
      <c r="BY38" s="783"/>
      <c r="BZ38" s="783"/>
      <c r="CA38" s="783"/>
      <c r="CB38" s="783"/>
      <c r="CC38" s="783"/>
      <c r="CD38" s="783"/>
      <c r="CE38" s="783"/>
      <c r="CF38" s="783"/>
      <c r="CG38" s="784"/>
      <c r="CH38" s="785"/>
      <c r="CI38" s="786"/>
      <c r="CJ38" s="786"/>
      <c r="CK38" s="786"/>
      <c r="CL38" s="787"/>
      <c r="CM38" s="785"/>
      <c r="CN38" s="786"/>
      <c r="CO38" s="786"/>
      <c r="CP38" s="786"/>
      <c r="CQ38" s="787"/>
      <c r="CR38" s="785"/>
      <c r="CS38" s="786"/>
      <c r="CT38" s="786"/>
      <c r="CU38" s="786"/>
      <c r="CV38" s="787"/>
      <c r="CW38" s="785"/>
      <c r="CX38" s="786"/>
      <c r="CY38" s="786"/>
      <c r="CZ38" s="786"/>
      <c r="DA38" s="787"/>
      <c r="DB38" s="785"/>
      <c r="DC38" s="786"/>
      <c r="DD38" s="786"/>
      <c r="DE38" s="786"/>
      <c r="DF38" s="787"/>
      <c r="DG38" s="785"/>
      <c r="DH38" s="786"/>
      <c r="DI38" s="786"/>
      <c r="DJ38" s="786"/>
      <c r="DK38" s="787"/>
      <c r="DL38" s="785"/>
      <c r="DM38" s="786"/>
      <c r="DN38" s="786"/>
      <c r="DO38" s="786"/>
      <c r="DP38" s="787"/>
      <c r="DQ38" s="785"/>
      <c r="DR38" s="786"/>
      <c r="DS38" s="786"/>
      <c r="DT38" s="786"/>
      <c r="DU38" s="787"/>
      <c r="DV38" s="782"/>
      <c r="DW38" s="783"/>
      <c r="DX38" s="783"/>
      <c r="DY38" s="783"/>
      <c r="DZ38" s="788"/>
      <c r="EA38" s="230"/>
    </row>
    <row r="39" spans="1:131" ht="26.25" customHeight="1" x14ac:dyDescent="0.15">
      <c r="A39" s="242">
        <v>12</v>
      </c>
      <c r="B39" s="749"/>
      <c r="C39" s="750"/>
      <c r="D39" s="750"/>
      <c r="E39" s="750"/>
      <c r="F39" s="750"/>
      <c r="G39" s="750"/>
      <c r="H39" s="750"/>
      <c r="I39" s="750"/>
      <c r="J39" s="750"/>
      <c r="K39" s="750"/>
      <c r="L39" s="750"/>
      <c r="M39" s="750"/>
      <c r="N39" s="750"/>
      <c r="O39" s="750"/>
      <c r="P39" s="751"/>
      <c r="Q39" s="752"/>
      <c r="R39" s="753"/>
      <c r="S39" s="753"/>
      <c r="T39" s="753"/>
      <c r="U39" s="753"/>
      <c r="V39" s="753"/>
      <c r="W39" s="753"/>
      <c r="X39" s="753"/>
      <c r="Y39" s="753"/>
      <c r="Z39" s="753"/>
      <c r="AA39" s="753"/>
      <c r="AB39" s="753"/>
      <c r="AC39" s="753"/>
      <c r="AD39" s="753"/>
      <c r="AE39" s="754"/>
      <c r="AF39" s="755"/>
      <c r="AG39" s="756"/>
      <c r="AH39" s="756"/>
      <c r="AI39" s="756"/>
      <c r="AJ39" s="757"/>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82"/>
      <c r="BT39" s="783"/>
      <c r="BU39" s="783"/>
      <c r="BV39" s="783"/>
      <c r="BW39" s="783"/>
      <c r="BX39" s="783"/>
      <c r="BY39" s="783"/>
      <c r="BZ39" s="783"/>
      <c r="CA39" s="783"/>
      <c r="CB39" s="783"/>
      <c r="CC39" s="783"/>
      <c r="CD39" s="783"/>
      <c r="CE39" s="783"/>
      <c r="CF39" s="783"/>
      <c r="CG39" s="784"/>
      <c r="CH39" s="785"/>
      <c r="CI39" s="786"/>
      <c r="CJ39" s="786"/>
      <c r="CK39" s="786"/>
      <c r="CL39" s="787"/>
      <c r="CM39" s="785"/>
      <c r="CN39" s="786"/>
      <c r="CO39" s="786"/>
      <c r="CP39" s="786"/>
      <c r="CQ39" s="787"/>
      <c r="CR39" s="785"/>
      <c r="CS39" s="786"/>
      <c r="CT39" s="786"/>
      <c r="CU39" s="786"/>
      <c r="CV39" s="787"/>
      <c r="CW39" s="785"/>
      <c r="CX39" s="786"/>
      <c r="CY39" s="786"/>
      <c r="CZ39" s="786"/>
      <c r="DA39" s="787"/>
      <c r="DB39" s="785"/>
      <c r="DC39" s="786"/>
      <c r="DD39" s="786"/>
      <c r="DE39" s="786"/>
      <c r="DF39" s="787"/>
      <c r="DG39" s="785"/>
      <c r="DH39" s="786"/>
      <c r="DI39" s="786"/>
      <c r="DJ39" s="786"/>
      <c r="DK39" s="787"/>
      <c r="DL39" s="785"/>
      <c r="DM39" s="786"/>
      <c r="DN39" s="786"/>
      <c r="DO39" s="786"/>
      <c r="DP39" s="787"/>
      <c r="DQ39" s="785"/>
      <c r="DR39" s="786"/>
      <c r="DS39" s="786"/>
      <c r="DT39" s="786"/>
      <c r="DU39" s="787"/>
      <c r="DV39" s="782"/>
      <c r="DW39" s="783"/>
      <c r="DX39" s="783"/>
      <c r="DY39" s="783"/>
      <c r="DZ39" s="788"/>
      <c r="EA39" s="230"/>
    </row>
    <row r="40" spans="1:131" ht="26.25" customHeight="1" x14ac:dyDescent="0.15">
      <c r="A40" s="238">
        <v>13</v>
      </c>
      <c r="B40" s="749"/>
      <c r="C40" s="750"/>
      <c r="D40" s="750"/>
      <c r="E40" s="750"/>
      <c r="F40" s="750"/>
      <c r="G40" s="750"/>
      <c r="H40" s="750"/>
      <c r="I40" s="750"/>
      <c r="J40" s="750"/>
      <c r="K40" s="750"/>
      <c r="L40" s="750"/>
      <c r="M40" s="750"/>
      <c r="N40" s="750"/>
      <c r="O40" s="750"/>
      <c r="P40" s="751"/>
      <c r="Q40" s="752"/>
      <c r="R40" s="753"/>
      <c r="S40" s="753"/>
      <c r="T40" s="753"/>
      <c r="U40" s="753"/>
      <c r="V40" s="753"/>
      <c r="W40" s="753"/>
      <c r="X40" s="753"/>
      <c r="Y40" s="753"/>
      <c r="Z40" s="753"/>
      <c r="AA40" s="753"/>
      <c r="AB40" s="753"/>
      <c r="AC40" s="753"/>
      <c r="AD40" s="753"/>
      <c r="AE40" s="754"/>
      <c r="AF40" s="755"/>
      <c r="AG40" s="756"/>
      <c r="AH40" s="756"/>
      <c r="AI40" s="756"/>
      <c r="AJ40" s="757"/>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82"/>
      <c r="BT40" s="783"/>
      <c r="BU40" s="783"/>
      <c r="BV40" s="783"/>
      <c r="BW40" s="783"/>
      <c r="BX40" s="783"/>
      <c r="BY40" s="783"/>
      <c r="BZ40" s="783"/>
      <c r="CA40" s="783"/>
      <c r="CB40" s="783"/>
      <c r="CC40" s="783"/>
      <c r="CD40" s="783"/>
      <c r="CE40" s="783"/>
      <c r="CF40" s="783"/>
      <c r="CG40" s="784"/>
      <c r="CH40" s="785"/>
      <c r="CI40" s="786"/>
      <c r="CJ40" s="786"/>
      <c r="CK40" s="786"/>
      <c r="CL40" s="787"/>
      <c r="CM40" s="785"/>
      <c r="CN40" s="786"/>
      <c r="CO40" s="786"/>
      <c r="CP40" s="786"/>
      <c r="CQ40" s="787"/>
      <c r="CR40" s="785"/>
      <c r="CS40" s="786"/>
      <c r="CT40" s="786"/>
      <c r="CU40" s="786"/>
      <c r="CV40" s="787"/>
      <c r="CW40" s="785"/>
      <c r="CX40" s="786"/>
      <c r="CY40" s="786"/>
      <c r="CZ40" s="786"/>
      <c r="DA40" s="787"/>
      <c r="DB40" s="785"/>
      <c r="DC40" s="786"/>
      <c r="DD40" s="786"/>
      <c r="DE40" s="786"/>
      <c r="DF40" s="787"/>
      <c r="DG40" s="785"/>
      <c r="DH40" s="786"/>
      <c r="DI40" s="786"/>
      <c r="DJ40" s="786"/>
      <c r="DK40" s="787"/>
      <c r="DL40" s="785"/>
      <c r="DM40" s="786"/>
      <c r="DN40" s="786"/>
      <c r="DO40" s="786"/>
      <c r="DP40" s="787"/>
      <c r="DQ40" s="785"/>
      <c r="DR40" s="786"/>
      <c r="DS40" s="786"/>
      <c r="DT40" s="786"/>
      <c r="DU40" s="787"/>
      <c r="DV40" s="782"/>
      <c r="DW40" s="783"/>
      <c r="DX40" s="783"/>
      <c r="DY40" s="783"/>
      <c r="DZ40" s="788"/>
      <c r="EA40" s="230"/>
    </row>
    <row r="41" spans="1:131" ht="26.25" customHeight="1" x14ac:dyDescent="0.15">
      <c r="A41" s="238">
        <v>14</v>
      </c>
      <c r="B41" s="749"/>
      <c r="C41" s="750"/>
      <c r="D41" s="750"/>
      <c r="E41" s="750"/>
      <c r="F41" s="750"/>
      <c r="G41" s="750"/>
      <c r="H41" s="750"/>
      <c r="I41" s="750"/>
      <c r="J41" s="750"/>
      <c r="K41" s="750"/>
      <c r="L41" s="750"/>
      <c r="M41" s="750"/>
      <c r="N41" s="750"/>
      <c r="O41" s="750"/>
      <c r="P41" s="751"/>
      <c r="Q41" s="752"/>
      <c r="R41" s="753"/>
      <c r="S41" s="753"/>
      <c r="T41" s="753"/>
      <c r="U41" s="753"/>
      <c r="V41" s="753"/>
      <c r="W41" s="753"/>
      <c r="X41" s="753"/>
      <c r="Y41" s="753"/>
      <c r="Z41" s="753"/>
      <c r="AA41" s="753"/>
      <c r="AB41" s="753"/>
      <c r="AC41" s="753"/>
      <c r="AD41" s="753"/>
      <c r="AE41" s="754"/>
      <c r="AF41" s="755"/>
      <c r="AG41" s="756"/>
      <c r="AH41" s="756"/>
      <c r="AI41" s="756"/>
      <c r="AJ41" s="757"/>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82"/>
      <c r="BT41" s="783"/>
      <c r="BU41" s="783"/>
      <c r="BV41" s="783"/>
      <c r="BW41" s="783"/>
      <c r="BX41" s="783"/>
      <c r="BY41" s="783"/>
      <c r="BZ41" s="783"/>
      <c r="CA41" s="783"/>
      <c r="CB41" s="783"/>
      <c r="CC41" s="783"/>
      <c r="CD41" s="783"/>
      <c r="CE41" s="783"/>
      <c r="CF41" s="783"/>
      <c r="CG41" s="784"/>
      <c r="CH41" s="785"/>
      <c r="CI41" s="786"/>
      <c r="CJ41" s="786"/>
      <c r="CK41" s="786"/>
      <c r="CL41" s="787"/>
      <c r="CM41" s="785"/>
      <c r="CN41" s="786"/>
      <c r="CO41" s="786"/>
      <c r="CP41" s="786"/>
      <c r="CQ41" s="787"/>
      <c r="CR41" s="785"/>
      <c r="CS41" s="786"/>
      <c r="CT41" s="786"/>
      <c r="CU41" s="786"/>
      <c r="CV41" s="787"/>
      <c r="CW41" s="785"/>
      <c r="CX41" s="786"/>
      <c r="CY41" s="786"/>
      <c r="CZ41" s="786"/>
      <c r="DA41" s="787"/>
      <c r="DB41" s="785"/>
      <c r="DC41" s="786"/>
      <c r="DD41" s="786"/>
      <c r="DE41" s="786"/>
      <c r="DF41" s="787"/>
      <c r="DG41" s="785"/>
      <c r="DH41" s="786"/>
      <c r="DI41" s="786"/>
      <c r="DJ41" s="786"/>
      <c r="DK41" s="787"/>
      <c r="DL41" s="785"/>
      <c r="DM41" s="786"/>
      <c r="DN41" s="786"/>
      <c r="DO41" s="786"/>
      <c r="DP41" s="787"/>
      <c r="DQ41" s="785"/>
      <c r="DR41" s="786"/>
      <c r="DS41" s="786"/>
      <c r="DT41" s="786"/>
      <c r="DU41" s="787"/>
      <c r="DV41" s="782"/>
      <c r="DW41" s="783"/>
      <c r="DX41" s="783"/>
      <c r="DY41" s="783"/>
      <c r="DZ41" s="788"/>
      <c r="EA41" s="230"/>
    </row>
    <row r="42" spans="1:131" ht="26.25" customHeight="1" x14ac:dyDescent="0.15">
      <c r="A42" s="238">
        <v>15</v>
      </c>
      <c r="B42" s="749"/>
      <c r="C42" s="750"/>
      <c r="D42" s="750"/>
      <c r="E42" s="750"/>
      <c r="F42" s="750"/>
      <c r="G42" s="750"/>
      <c r="H42" s="750"/>
      <c r="I42" s="750"/>
      <c r="J42" s="750"/>
      <c r="K42" s="750"/>
      <c r="L42" s="750"/>
      <c r="M42" s="750"/>
      <c r="N42" s="750"/>
      <c r="O42" s="750"/>
      <c r="P42" s="751"/>
      <c r="Q42" s="752"/>
      <c r="R42" s="753"/>
      <c r="S42" s="753"/>
      <c r="T42" s="753"/>
      <c r="U42" s="753"/>
      <c r="V42" s="753"/>
      <c r="W42" s="753"/>
      <c r="X42" s="753"/>
      <c r="Y42" s="753"/>
      <c r="Z42" s="753"/>
      <c r="AA42" s="753"/>
      <c r="AB42" s="753"/>
      <c r="AC42" s="753"/>
      <c r="AD42" s="753"/>
      <c r="AE42" s="754"/>
      <c r="AF42" s="755"/>
      <c r="AG42" s="756"/>
      <c r="AH42" s="756"/>
      <c r="AI42" s="756"/>
      <c r="AJ42" s="757"/>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82"/>
      <c r="BT42" s="783"/>
      <c r="BU42" s="783"/>
      <c r="BV42" s="783"/>
      <c r="BW42" s="783"/>
      <c r="BX42" s="783"/>
      <c r="BY42" s="783"/>
      <c r="BZ42" s="783"/>
      <c r="CA42" s="783"/>
      <c r="CB42" s="783"/>
      <c r="CC42" s="783"/>
      <c r="CD42" s="783"/>
      <c r="CE42" s="783"/>
      <c r="CF42" s="783"/>
      <c r="CG42" s="784"/>
      <c r="CH42" s="785"/>
      <c r="CI42" s="786"/>
      <c r="CJ42" s="786"/>
      <c r="CK42" s="786"/>
      <c r="CL42" s="787"/>
      <c r="CM42" s="785"/>
      <c r="CN42" s="786"/>
      <c r="CO42" s="786"/>
      <c r="CP42" s="786"/>
      <c r="CQ42" s="787"/>
      <c r="CR42" s="785"/>
      <c r="CS42" s="786"/>
      <c r="CT42" s="786"/>
      <c r="CU42" s="786"/>
      <c r="CV42" s="787"/>
      <c r="CW42" s="785"/>
      <c r="CX42" s="786"/>
      <c r="CY42" s="786"/>
      <c r="CZ42" s="786"/>
      <c r="DA42" s="787"/>
      <c r="DB42" s="785"/>
      <c r="DC42" s="786"/>
      <c r="DD42" s="786"/>
      <c r="DE42" s="786"/>
      <c r="DF42" s="787"/>
      <c r="DG42" s="785"/>
      <c r="DH42" s="786"/>
      <c r="DI42" s="786"/>
      <c r="DJ42" s="786"/>
      <c r="DK42" s="787"/>
      <c r="DL42" s="785"/>
      <c r="DM42" s="786"/>
      <c r="DN42" s="786"/>
      <c r="DO42" s="786"/>
      <c r="DP42" s="787"/>
      <c r="DQ42" s="785"/>
      <c r="DR42" s="786"/>
      <c r="DS42" s="786"/>
      <c r="DT42" s="786"/>
      <c r="DU42" s="787"/>
      <c r="DV42" s="782"/>
      <c r="DW42" s="783"/>
      <c r="DX42" s="783"/>
      <c r="DY42" s="783"/>
      <c r="DZ42" s="788"/>
      <c r="EA42" s="230"/>
    </row>
    <row r="43" spans="1:131" ht="26.25" customHeight="1" x14ac:dyDescent="0.15">
      <c r="A43" s="238">
        <v>16</v>
      </c>
      <c r="B43" s="749"/>
      <c r="C43" s="750"/>
      <c r="D43" s="750"/>
      <c r="E43" s="750"/>
      <c r="F43" s="750"/>
      <c r="G43" s="750"/>
      <c r="H43" s="750"/>
      <c r="I43" s="750"/>
      <c r="J43" s="750"/>
      <c r="K43" s="750"/>
      <c r="L43" s="750"/>
      <c r="M43" s="750"/>
      <c r="N43" s="750"/>
      <c r="O43" s="750"/>
      <c r="P43" s="751"/>
      <c r="Q43" s="752"/>
      <c r="R43" s="753"/>
      <c r="S43" s="753"/>
      <c r="T43" s="753"/>
      <c r="U43" s="753"/>
      <c r="V43" s="753"/>
      <c r="W43" s="753"/>
      <c r="X43" s="753"/>
      <c r="Y43" s="753"/>
      <c r="Z43" s="753"/>
      <c r="AA43" s="753"/>
      <c r="AB43" s="753"/>
      <c r="AC43" s="753"/>
      <c r="AD43" s="753"/>
      <c r="AE43" s="754"/>
      <c r="AF43" s="755"/>
      <c r="AG43" s="756"/>
      <c r="AH43" s="756"/>
      <c r="AI43" s="756"/>
      <c r="AJ43" s="757"/>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82"/>
      <c r="BT43" s="783"/>
      <c r="BU43" s="783"/>
      <c r="BV43" s="783"/>
      <c r="BW43" s="783"/>
      <c r="BX43" s="783"/>
      <c r="BY43" s="783"/>
      <c r="BZ43" s="783"/>
      <c r="CA43" s="783"/>
      <c r="CB43" s="783"/>
      <c r="CC43" s="783"/>
      <c r="CD43" s="783"/>
      <c r="CE43" s="783"/>
      <c r="CF43" s="783"/>
      <c r="CG43" s="784"/>
      <c r="CH43" s="785"/>
      <c r="CI43" s="786"/>
      <c r="CJ43" s="786"/>
      <c r="CK43" s="786"/>
      <c r="CL43" s="787"/>
      <c r="CM43" s="785"/>
      <c r="CN43" s="786"/>
      <c r="CO43" s="786"/>
      <c r="CP43" s="786"/>
      <c r="CQ43" s="787"/>
      <c r="CR43" s="785"/>
      <c r="CS43" s="786"/>
      <c r="CT43" s="786"/>
      <c r="CU43" s="786"/>
      <c r="CV43" s="787"/>
      <c r="CW43" s="785"/>
      <c r="CX43" s="786"/>
      <c r="CY43" s="786"/>
      <c r="CZ43" s="786"/>
      <c r="DA43" s="787"/>
      <c r="DB43" s="785"/>
      <c r="DC43" s="786"/>
      <c r="DD43" s="786"/>
      <c r="DE43" s="786"/>
      <c r="DF43" s="787"/>
      <c r="DG43" s="785"/>
      <c r="DH43" s="786"/>
      <c r="DI43" s="786"/>
      <c r="DJ43" s="786"/>
      <c r="DK43" s="787"/>
      <c r="DL43" s="785"/>
      <c r="DM43" s="786"/>
      <c r="DN43" s="786"/>
      <c r="DO43" s="786"/>
      <c r="DP43" s="787"/>
      <c r="DQ43" s="785"/>
      <c r="DR43" s="786"/>
      <c r="DS43" s="786"/>
      <c r="DT43" s="786"/>
      <c r="DU43" s="787"/>
      <c r="DV43" s="782"/>
      <c r="DW43" s="783"/>
      <c r="DX43" s="783"/>
      <c r="DY43" s="783"/>
      <c r="DZ43" s="788"/>
      <c r="EA43" s="230"/>
    </row>
    <row r="44" spans="1:131" ht="26.25" customHeight="1" x14ac:dyDescent="0.15">
      <c r="A44" s="238">
        <v>17</v>
      </c>
      <c r="B44" s="749"/>
      <c r="C44" s="750"/>
      <c r="D44" s="750"/>
      <c r="E44" s="750"/>
      <c r="F44" s="750"/>
      <c r="G44" s="750"/>
      <c r="H44" s="750"/>
      <c r="I44" s="750"/>
      <c r="J44" s="750"/>
      <c r="K44" s="750"/>
      <c r="L44" s="750"/>
      <c r="M44" s="750"/>
      <c r="N44" s="750"/>
      <c r="O44" s="750"/>
      <c r="P44" s="751"/>
      <c r="Q44" s="752"/>
      <c r="R44" s="753"/>
      <c r="S44" s="753"/>
      <c r="T44" s="753"/>
      <c r="U44" s="753"/>
      <c r="V44" s="753"/>
      <c r="W44" s="753"/>
      <c r="X44" s="753"/>
      <c r="Y44" s="753"/>
      <c r="Z44" s="753"/>
      <c r="AA44" s="753"/>
      <c r="AB44" s="753"/>
      <c r="AC44" s="753"/>
      <c r="AD44" s="753"/>
      <c r="AE44" s="754"/>
      <c r="AF44" s="755"/>
      <c r="AG44" s="756"/>
      <c r="AH44" s="756"/>
      <c r="AI44" s="756"/>
      <c r="AJ44" s="757"/>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82"/>
      <c r="BT44" s="783"/>
      <c r="BU44" s="783"/>
      <c r="BV44" s="783"/>
      <c r="BW44" s="783"/>
      <c r="BX44" s="783"/>
      <c r="BY44" s="783"/>
      <c r="BZ44" s="783"/>
      <c r="CA44" s="783"/>
      <c r="CB44" s="783"/>
      <c r="CC44" s="783"/>
      <c r="CD44" s="783"/>
      <c r="CE44" s="783"/>
      <c r="CF44" s="783"/>
      <c r="CG44" s="784"/>
      <c r="CH44" s="785"/>
      <c r="CI44" s="786"/>
      <c r="CJ44" s="786"/>
      <c r="CK44" s="786"/>
      <c r="CL44" s="787"/>
      <c r="CM44" s="785"/>
      <c r="CN44" s="786"/>
      <c r="CO44" s="786"/>
      <c r="CP44" s="786"/>
      <c r="CQ44" s="787"/>
      <c r="CR44" s="785"/>
      <c r="CS44" s="786"/>
      <c r="CT44" s="786"/>
      <c r="CU44" s="786"/>
      <c r="CV44" s="787"/>
      <c r="CW44" s="785"/>
      <c r="CX44" s="786"/>
      <c r="CY44" s="786"/>
      <c r="CZ44" s="786"/>
      <c r="DA44" s="787"/>
      <c r="DB44" s="785"/>
      <c r="DC44" s="786"/>
      <c r="DD44" s="786"/>
      <c r="DE44" s="786"/>
      <c r="DF44" s="787"/>
      <c r="DG44" s="785"/>
      <c r="DH44" s="786"/>
      <c r="DI44" s="786"/>
      <c r="DJ44" s="786"/>
      <c r="DK44" s="787"/>
      <c r="DL44" s="785"/>
      <c r="DM44" s="786"/>
      <c r="DN44" s="786"/>
      <c r="DO44" s="786"/>
      <c r="DP44" s="787"/>
      <c r="DQ44" s="785"/>
      <c r="DR44" s="786"/>
      <c r="DS44" s="786"/>
      <c r="DT44" s="786"/>
      <c r="DU44" s="787"/>
      <c r="DV44" s="782"/>
      <c r="DW44" s="783"/>
      <c r="DX44" s="783"/>
      <c r="DY44" s="783"/>
      <c r="DZ44" s="788"/>
      <c r="EA44" s="230"/>
    </row>
    <row r="45" spans="1:131" ht="26.25" customHeight="1" x14ac:dyDescent="0.15">
      <c r="A45" s="238">
        <v>18</v>
      </c>
      <c r="B45" s="749"/>
      <c r="C45" s="750"/>
      <c r="D45" s="750"/>
      <c r="E45" s="750"/>
      <c r="F45" s="750"/>
      <c r="G45" s="750"/>
      <c r="H45" s="750"/>
      <c r="I45" s="750"/>
      <c r="J45" s="750"/>
      <c r="K45" s="750"/>
      <c r="L45" s="750"/>
      <c r="M45" s="750"/>
      <c r="N45" s="750"/>
      <c r="O45" s="750"/>
      <c r="P45" s="751"/>
      <c r="Q45" s="752"/>
      <c r="R45" s="753"/>
      <c r="S45" s="753"/>
      <c r="T45" s="753"/>
      <c r="U45" s="753"/>
      <c r="V45" s="753"/>
      <c r="W45" s="753"/>
      <c r="X45" s="753"/>
      <c r="Y45" s="753"/>
      <c r="Z45" s="753"/>
      <c r="AA45" s="753"/>
      <c r="AB45" s="753"/>
      <c r="AC45" s="753"/>
      <c r="AD45" s="753"/>
      <c r="AE45" s="754"/>
      <c r="AF45" s="755"/>
      <c r="AG45" s="756"/>
      <c r="AH45" s="756"/>
      <c r="AI45" s="756"/>
      <c r="AJ45" s="757"/>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82"/>
      <c r="BT45" s="783"/>
      <c r="BU45" s="783"/>
      <c r="BV45" s="783"/>
      <c r="BW45" s="783"/>
      <c r="BX45" s="783"/>
      <c r="BY45" s="783"/>
      <c r="BZ45" s="783"/>
      <c r="CA45" s="783"/>
      <c r="CB45" s="783"/>
      <c r="CC45" s="783"/>
      <c r="CD45" s="783"/>
      <c r="CE45" s="783"/>
      <c r="CF45" s="783"/>
      <c r="CG45" s="784"/>
      <c r="CH45" s="785"/>
      <c r="CI45" s="786"/>
      <c r="CJ45" s="786"/>
      <c r="CK45" s="786"/>
      <c r="CL45" s="787"/>
      <c r="CM45" s="785"/>
      <c r="CN45" s="786"/>
      <c r="CO45" s="786"/>
      <c r="CP45" s="786"/>
      <c r="CQ45" s="787"/>
      <c r="CR45" s="785"/>
      <c r="CS45" s="786"/>
      <c r="CT45" s="786"/>
      <c r="CU45" s="786"/>
      <c r="CV45" s="787"/>
      <c r="CW45" s="785"/>
      <c r="CX45" s="786"/>
      <c r="CY45" s="786"/>
      <c r="CZ45" s="786"/>
      <c r="DA45" s="787"/>
      <c r="DB45" s="785"/>
      <c r="DC45" s="786"/>
      <c r="DD45" s="786"/>
      <c r="DE45" s="786"/>
      <c r="DF45" s="787"/>
      <c r="DG45" s="785"/>
      <c r="DH45" s="786"/>
      <c r="DI45" s="786"/>
      <c r="DJ45" s="786"/>
      <c r="DK45" s="787"/>
      <c r="DL45" s="785"/>
      <c r="DM45" s="786"/>
      <c r="DN45" s="786"/>
      <c r="DO45" s="786"/>
      <c r="DP45" s="787"/>
      <c r="DQ45" s="785"/>
      <c r="DR45" s="786"/>
      <c r="DS45" s="786"/>
      <c r="DT45" s="786"/>
      <c r="DU45" s="787"/>
      <c r="DV45" s="782"/>
      <c r="DW45" s="783"/>
      <c r="DX45" s="783"/>
      <c r="DY45" s="783"/>
      <c r="DZ45" s="788"/>
      <c r="EA45" s="230"/>
    </row>
    <row r="46" spans="1:131" ht="26.25" customHeight="1" x14ac:dyDescent="0.15">
      <c r="A46" s="238">
        <v>19</v>
      </c>
      <c r="B46" s="749"/>
      <c r="C46" s="750"/>
      <c r="D46" s="750"/>
      <c r="E46" s="750"/>
      <c r="F46" s="750"/>
      <c r="G46" s="750"/>
      <c r="H46" s="750"/>
      <c r="I46" s="750"/>
      <c r="J46" s="750"/>
      <c r="K46" s="750"/>
      <c r="L46" s="750"/>
      <c r="M46" s="750"/>
      <c r="N46" s="750"/>
      <c r="O46" s="750"/>
      <c r="P46" s="751"/>
      <c r="Q46" s="752"/>
      <c r="R46" s="753"/>
      <c r="S46" s="753"/>
      <c r="T46" s="753"/>
      <c r="U46" s="753"/>
      <c r="V46" s="753"/>
      <c r="W46" s="753"/>
      <c r="X46" s="753"/>
      <c r="Y46" s="753"/>
      <c r="Z46" s="753"/>
      <c r="AA46" s="753"/>
      <c r="AB46" s="753"/>
      <c r="AC46" s="753"/>
      <c r="AD46" s="753"/>
      <c r="AE46" s="754"/>
      <c r="AF46" s="755"/>
      <c r="AG46" s="756"/>
      <c r="AH46" s="756"/>
      <c r="AI46" s="756"/>
      <c r="AJ46" s="757"/>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82"/>
      <c r="BT46" s="783"/>
      <c r="BU46" s="783"/>
      <c r="BV46" s="783"/>
      <c r="BW46" s="783"/>
      <c r="BX46" s="783"/>
      <c r="BY46" s="783"/>
      <c r="BZ46" s="783"/>
      <c r="CA46" s="783"/>
      <c r="CB46" s="783"/>
      <c r="CC46" s="783"/>
      <c r="CD46" s="783"/>
      <c r="CE46" s="783"/>
      <c r="CF46" s="783"/>
      <c r="CG46" s="784"/>
      <c r="CH46" s="785"/>
      <c r="CI46" s="786"/>
      <c r="CJ46" s="786"/>
      <c r="CK46" s="786"/>
      <c r="CL46" s="787"/>
      <c r="CM46" s="785"/>
      <c r="CN46" s="786"/>
      <c r="CO46" s="786"/>
      <c r="CP46" s="786"/>
      <c r="CQ46" s="787"/>
      <c r="CR46" s="785"/>
      <c r="CS46" s="786"/>
      <c r="CT46" s="786"/>
      <c r="CU46" s="786"/>
      <c r="CV46" s="787"/>
      <c r="CW46" s="785"/>
      <c r="CX46" s="786"/>
      <c r="CY46" s="786"/>
      <c r="CZ46" s="786"/>
      <c r="DA46" s="787"/>
      <c r="DB46" s="785"/>
      <c r="DC46" s="786"/>
      <c r="DD46" s="786"/>
      <c r="DE46" s="786"/>
      <c r="DF46" s="787"/>
      <c r="DG46" s="785"/>
      <c r="DH46" s="786"/>
      <c r="DI46" s="786"/>
      <c r="DJ46" s="786"/>
      <c r="DK46" s="787"/>
      <c r="DL46" s="785"/>
      <c r="DM46" s="786"/>
      <c r="DN46" s="786"/>
      <c r="DO46" s="786"/>
      <c r="DP46" s="787"/>
      <c r="DQ46" s="785"/>
      <c r="DR46" s="786"/>
      <c r="DS46" s="786"/>
      <c r="DT46" s="786"/>
      <c r="DU46" s="787"/>
      <c r="DV46" s="782"/>
      <c r="DW46" s="783"/>
      <c r="DX46" s="783"/>
      <c r="DY46" s="783"/>
      <c r="DZ46" s="788"/>
      <c r="EA46" s="230"/>
    </row>
    <row r="47" spans="1:131" ht="26.25" customHeight="1" x14ac:dyDescent="0.15">
      <c r="A47" s="238">
        <v>20</v>
      </c>
      <c r="B47" s="749"/>
      <c r="C47" s="750"/>
      <c r="D47" s="750"/>
      <c r="E47" s="750"/>
      <c r="F47" s="750"/>
      <c r="G47" s="750"/>
      <c r="H47" s="750"/>
      <c r="I47" s="750"/>
      <c r="J47" s="750"/>
      <c r="K47" s="750"/>
      <c r="L47" s="750"/>
      <c r="M47" s="750"/>
      <c r="N47" s="750"/>
      <c r="O47" s="750"/>
      <c r="P47" s="751"/>
      <c r="Q47" s="752"/>
      <c r="R47" s="753"/>
      <c r="S47" s="753"/>
      <c r="T47" s="753"/>
      <c r="U47" s="753"/>
      <c r="V47" s="753"/>
      <c r="W47" s="753"/>
      <c r="X47" s="753"/>
      <c r="Y47" s="753"/>
      <c r="Z47" s="753"/>
      <c r="AA47" s="753"/>
      <c r="AB47" s="753"/>
      <c r="AC47" s="753"/>
      <c r="AD47" s="753"/>
      <c r="AE47" s="754"/>
      <c r="AF47" s="755"/>
      <c r="AG47" s="756"/>
      <c r="AH47" s="756"/>
      <c r="AI47" s="756"/>
      <c r="AJ47" s="757"/>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82"/>
      <c r="BT47" s="783"/>
      <c r="BU47" s="783"/>
      <c r="BV47" s="783"/>
      <c r="BW47" s="783"/>
      <c r="BX47" s="783"/>
      <c r="BY47" s="783"/>
      <c r="BZ47" s="783"/>
      <c r="CA47" s="783"/>
      <c r="CB47" s="783"/>
      <c r="CC47" s="783"/>
      <c r="CD47" s="783"/>
      <c r="CE47" s="783"/>
      <c r="CF47" s="783"/>
      <c r="CG47" s="784"/>
      <c r="CH47" s="785"/>
      <c r="CI47" s="786"/>
      <c r="CJ47" s="786"/>
      <c r="CK47" s="786"/>
      <c r="CL47" s="787"/>
      <c r="CM47" s="785"/>
      <c r="CN47" s="786"/>
      <c r="CO47" s="786"/>
      <c r="CP47" s="786"/>
      <c r="CQ47" s="787"/>
      <c r="CR47" s="785"/>
      <c r="CS47" s="786"/>
      <c r="CT47" s="786"/>
      <c r="CU47" s="786"/>
      <c r="CV47" s="787"/>
      <c r="CW47" s="785"/>
      <c r="CX47" s="786"/>
      <c r="CY47" s="786"/>
      <c r="CZ47" s="786"/>
      <c r="DA47" s="787"/>
      <c r="DB47" s="785"/>
      <c r="DC47" s="786"/>
      <c r="DD47" s="786"/>
      <c r="DE47" s="786"/>
      <c r="DF47" s="787"/>
      <c r="DG47" s="785"/>
      <c r="DH47" s="786"/>
      <c r="DI47" s="786"/>
      <c r="DJ47" s="786"/>
      <c r="DK47" s="787"/>
      <c r="DL47" s="785"/>
      <c r="DM47" s="786"/>
      <c r="DN47" s="786"/>
      <c r="DO47" s="786"/>
      <c r="DP47" s="787"/>
      <c r="DQ47" s="785"/>
      <c r="DR47" s="786"/>
      <c r="DS47" s="786"/>
      <c r="DT47" s="786"/>
      <c r="DU47" s="787"/>
      <c r="DV47" s="782"/>
      <c r="DW47" s="783"/>
      <c r="DX47" s="783"/>
      <c r="DY47" s="783"/>
      <c r="DZ47" s="788"/>
      <c r="EA47" s="230"/>
    </row>
    <row r="48" spans="1:131" ht="26.25" customHeight="1" x14ac:dyDescent="0.15">
      <c r="A48" s="238">
        <v>21</v>
      </c>
      <c r="B48" s="749"/>
      <c r="C48" s="750"/>
      <c r="D48" s="750"/>
      <c r="E48" s="750"/>
      <c r="F48" s="750"/>
      <c r="G48" s="750"/>
      <c r="H48" s="750"/>
      <c r="I48" s="750"/>
      <c r="J48" s="750"/>
      <c r="K48" s="750"/>
      <c r="L48" s="750"/>
      <c r="M48" s="750"/>
      <c r="N48" s="750"/>
      <c r="O48" s="750"/>
      <c r="P48" s="751"/>
      <c r="Q48" s="752"/>
      <c r="R48" s="753"/>
      <c r="S48" s="753"/>
      <c r="T48" s="753"/>
      <c r="U48" s="753"/>
      <c r="V48" s="753"/>
      <c r="W48" s="753"/>
      <c r="X48" s="753"/>
      <c r="Y48" s="753"/>
      <c r="Z48" s="753"/>
      <c r="AA48" s="753"/>
      <c r="AB48" s="753"/>
      <c r="AC48" s="753"/>
      <c r="AD48" s="753"/>
      <c r="AE48" s="754"/>
      <c r="AF48" s="755"/>
      <c r="AG48" s="756"/>
      <c r="AH48" s="756"/>
      <c r="AI48" s="756"/>
      <c r="AJ48" s="757"/>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82"/>
      <c r="BT48" s="783"/>
      <c r="BU48" s="783"/>
      <c r="BV48" s="783"/>
      <c r="BW48" s="783"/>
      <c r="BX48" s="783"/>
      <c r="BY48" s="783"/>
      <c r="BZ48" s="783"/>
      <c r="CA48" s="783"/>
      <c r="CB48" s="783"/>
      <c r="CC48" s="783"/>
      <c r="CD48" s="783"/>
      <c r="CE48" s="783"/>
      <c r="CF48" s="783"/>
      <c r="CG48" s="784"/>
      <c r="CH48" s="785"/>
      <c r="CI48" s="786"/>
      <c r="CJ48" s="786"/>
      <c r="CK48" s="786"/>
      <c r="CL48" s="787"/>
      <c r="CM48" s="785"/>
      <c r="CN48" s="786"/>
      <c r="CO48" s="786"/>
      <c r="CP48" s="786"/>
      <c r="CQ48" s="787"/>
      <c r="CR48" s="785"/>
      <c r="CS48" s="786"/>
      <c r="CT48" s="786"/>
      <c r="CU48" s="786"/>
      <c r="CV48" s="787"/>
      <c r="CW48" s="785"/>
      <c r="CX48" s="786"/>
      <c r="CY48" s="786"/>
      <c r="CZ48" s="786"/>
      <c r="DA48" s="787"/>
      <c r="DB48" s="785"/>
      <c r="DC48" s="786"/>
      <c r="DD48" s="786"/>
      <c r="DE48" s="786"/>
      <c r="DF48" s="787"/>
      <c r="DG48" s="785"/>
      <c r="DH48" s="786"/>
      <c r="DI48" s="786"/>
      <c r="DJ48" s="786"/>
      <c r="DK48" s="787"/>
      <c r="DL48" s="785"/>
      <c r="DM48" s="786"/>
      <c r="DN48" s="786"/>
      <c r="DO48" s="786"/>
      <c r="DP48" s="787"/>
      <c r="DQ48" s="785"/>
      <c r="DR48" s="786"/>
      <c r="DS48" s="786"/>
      <c r="DT48" s="786"/>
      <c r="DU48" s="787"/>
      <c r="DV48" s="782"/>
      <c r="DW48" s="783"/>
      <c r="DX48" s="783"/>
      <c r="DY48" s="783"/>
      <c r="DZ48" s="788"/>
      <c r="EA48" s="230"/>
    </row>
    <row r="49" spans="1:131" ht="26.25" customHeight="1" x14ac:dyDescent="0.15">
      <c r="A49" s="238">
        <v>22</v>
      </c>
      <c r="B49" s="749"/>
      <c r="C49" s="750"/>
      <c r="D49" s="750"/>
      <c r="E49" s="750"/>
      <c r="F49" s="750"/>
      <c r="G49" s="750"/>
      <c r="H49" s="750"/>
      <c r="I49" s="750"/>
      <c r="J49" s="750"/>
      <c r="K49" s="750"/>
      <c r="L49" s="750"/>
      <c r="M49" s="750"/>
      <c r="N49" s="750"/>
      <c r="O49" s="750"/>
      <c r="P49" s="751"/>
      <c r="Q49" s="752"/>
      <c r="R49" s="753"/>
      <c r="S49" s="753"/>
      <c r="T49" s="753"/>
      <c r="U49" s="753"/>
      <c r="V49" s="753"/>
      <c r="W49" s="753"/>
      <c r="X49" s="753"/>
      <c r="Y49" s="753"/>
      <c r="Z49" s="753"/>
      <c r="AA49" s="753"/>
      <c r="AB49" s="753"/>
      <c r="AC49" s="753"/>
      <c r="AD49" s="753"/>
      <c r="AE49" s="754"/>
      <c r="AF49" s="755"/>
      <c r="AG49" s="756"/>
      <c r="AH49" s="756"/>
      <c r="AI49" s="756"/>
      <c r="AJ49" s="757"/>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82"/>
      <c r="BT49" s="783"/>
      <c r="BU49" s="783"/>
      <c r="BV49" s="783"/>
      <c r="BW49" s="783"/>
      <c r="BX49" s="783"/>
      <c r="BY49" s="783"/>
      <c r="BZ49" s="783"/>
      <c r="CA49" s="783"/>
      <c r="CB49" s="783"/>
      <c r="CC49" s="783"/>
      <c r="CD49" s="783"/>
      <c r="CE49" s="783"/>
      <c r="CF49" s="783"/>
      <c r="CG49" s="784"/>
      <c r="CH49" s="785"/>
      <c r="CI49" s="786"/>
      <c r="CJ49" s="786"/>
      <c r="CK49" s="786"/>
      <c r="CL49" s="787"/>
      <c r="CM49" s="785"/>
      <c r="CN49" s="786"/>
      <c r="CO49" s="786"/>
      <c r="CP49" s="786"/>
      <c r="CQ49" s="787"/>
      <c r="CR49" s="785"/>
      <c r="CS49" s="786"/>
      <c r="CT49" s="786"/>
      <c r="CU49" s="786"/>
      <c r="CV49" s="787"/>
      <c r="CW49" s="785"/>
      <c r="CX49" s="786"/>
      <c r="CY49" s="786"/>
      <c r="CZ49" s="786"/>
      <c r="DA49" s="787"/>
      <c r="DB49" s="785"/>
      <c r="DC49" s="786"/>
      <c r="DD49" s="786"/>
      <c r="DE49" s="786"/>
      <c r="DF49" s="787"/>
      <c r="DG49" s="785"/>
      <c r="DH49" s="786"/>
      <c r="DI49" s="786"/>
      <c r="DJ49" s="786"/>
      <c r="DK49" s="787"/>
      <c r="DL49" s="785"/>
      <c r="DM49" s="786"/>
      <c r="DN49" s="786"/>
      <c r="DO49" s="786"/>
      <c r="DP49" s="787"/>
      <c r="DQ49" s="785"/>
      <c r="DR49" s="786"/>
      <c r="DS49" s="786"/>
      <c r="DT49" s="786"/>
      <c r="DU49" s="787"/>
      <c r="DV49" s="782"/>
      <c r="DW49" s="783"/>
      <c r="DX49" s="783"/>
      <c r="DY49" s="783"/>
      <c r="DZ49" s="788"/>
      <c r="EA49" s="230"/>
    </row>
    <row r="50" spans="1:131" ht="26.25" customHeight="1" x14ac:dyDescent="0.15">
      <c r="A50" s="238">
        <v>23</v>
      </c>
      <c r="B50" s="749"/>
      <c r="C50" s="750"/>
      <c r="D50" s="750"/>
      <c r="E50" s="750"/>
      <c r="F50" s="750"/>
      <c r="G50" s="750"/>
      <c r="H50" s="750"/>
      <c r="I50" s="750"/>
      <c r="J50" s="750"/>
      <c r="K50" s="750"/>
      <c r="L50" s="750"/>
      <c r="M50" s="750"/>
      <c r="N50" s="750"/>
      <c r="O50" s="750"/>
      <c r="P50" s="751"/>
      <c r="Q50" s="835"/>
      <c r="R50" s="836"/>
      <c r="S50" s="836"/>
      <c r="T50" s="836"/>
      <c r="U50" s="836"/>
      <c r="V50" s="836"/>
      <c r="W50" s="836"/>
      <c r="X50" s="836"/>
      <c r="Y50" s="836"/>
      <c r="Z50" s="836"/>
      <c r="AA50" s="836"/>
      <c r="AB50" s="836"/>
      <c r="AC50" s="836"/>
      <c r="AD50" s="836"/>
      <c r="AE50" s="837"/>
      <c r="AF50" s="755"/>
      <c r="AG50" s="756"/>
      <c r="AH50" s="756"/>
      <c r="AI50" s="756"/>
      <c r="AJ50" s="757"/>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82"/>
      <c r="BT50" s="783"/>
      <c r="BU50" s="783"/>
      <c r="BV50" s="783"/>
      <c r="BW50" s="783"/>
      <c r="BX50" s="783"/>
      <c r="BY50" s="783"/>
      <c r="BZ50" s="783"/>
      <c r="CA50" s="783"/>
      <c r="CB50" s="783"/>
      <c r="CC50" s="783"/>
      <c r="CD50" s="783"/>
      <c r="CE50" s="783"/>
      <c r="CF50" s="783"/>
      <c r="CG50" s="784"/>
      <c r="CH50" s="785"/>
      <c r="CI50" s="786"/>
      <c r="CJ50" s="786"/>
      <c r="CK50" s="786"/>
      <c r="CL50" s="787"/>
      <c r="CM50" s="785"/>
      <c r="CN50" s="786"/>
      <c r="CO50" s="786"/>
      <c r="CP50" s="786"/>
      <c r="CQ50" s="787"/>
      <c r="CR50" s="785"/>
      <c r="CS50" s="786"/>
      <c r="CT50" s="786"/>
      <c r="CU50" s="786"/>
      <c r="CV50" s="787"/>
      <c r="CW50" s="785"/>
      <c r="CX50" s="786"/>
      <c r="CY50" s="786"/>
      <c r="CZ50" s="786"/>
      <c r="DA50" s="787"/>
      <c r="DB50" s="785"/>
      <c r="DC50" s="786"/>
      <c r="DD50" s="786"/>
      <c r="DE50" s="786"/>
      <c r="DF50" s="787"/>
      <c r="DG50" s="785"/>
      <c r="DH50" s="786"/>
      <c r="DI50" s="786"/>
      <c r="DJ50" s="786"/>
      <c r="DK50" s="787"/>
      <c r="DL50" s="785"/>
      <c r="DM50" s="786"/>
      <c r="DN50" s="786"/>
      <c r="DO50" s="786"/>
      <c r="DP50" s="787"/>
      <c r="DQ50" s="785"/>
      <c r="DR50" s="786"/>
      <c r="DS50" s="786"/>
      <c r="DT50" s="786"/>
      <c r="DU50" s="787"/>
      <c r="DV50" s="782"/>
      <c r="DW50" s="783"/>
      <c r="DX50" s="783"/>
      <c r="DY50" s="783"/>
      <c r="DZ50" s="788"/>
      <c r="EA50" s="230"/>
    </row>
    <row r="51" spans="1:131" ht="26.25" customHeight="1" x14ac:dyDescent="0.15">
      <c r="A51" s="238">
        <v>24</v>
      </c>
      <c r="B51" s="749"/>
      <c r="C51" s="750"/>
      <c r="D51" s="750"/>
      <c r="E51" s="750"/>
      <c r="F51" s="750"/>
      <c r="G51" s="750"/>
      <c r="H51" s="750"/>
      <c r="I51" s="750"/>
      <c r="J51" s="750"/>
      <c r="K51" s="750"/>
      <c r="L51" s="750"/>
      <c r="M51" s="750"/>
      <c r="N51" s="750"/>
      <c r="O51" s="750"/>
      <c r="P51" s="751"/>
      <c r="Q51" s="835"/>
      <c r="R51" s="836"/>
      <c r="S51" s="836"/>
      <c r="T51" s="836"/>
      <c r="U51" s="836"/>
      <c r="V51" s="836"/>
      <c r="W51" s="836"/>
      <c r="X51" s="836"/>
      <c r="Y51" s="836"/>
      <c r="Z51" s="836"/>
      <c r="AA51" s="836"/>
      <c r="AB51" s="836"/>
      <c r="AC51" s="836"/>
      <c r="AD51" s="836"/>
      <c r="AE51" s="837"/>
      <c r="AF51" s="755"/>
      <c r="AG51" s="756"/>
      <c r="AH51" s="756"/>
      <c r="AI51" s="756"/>
      <c r="AJ51" s="757"/>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82"/>
      <c r="BT51" s="783"/>
      <c r="BU51" s="783"/>
      <c r="BV51" s="783"/>
      <c r="BW51" s="783"/>
      <c r="BX51" s="783"/>
      <c r="BY51" s="783"/>
      <c r="BZ51" s="783"/>
      <c r="CA51" s="783"/>
      <c r="CB51" s="783"/>
      <c r="CC51" s="783"/>
      <c r="CD51" s="783"/>
      <c r="CE51" s="783"/>
      <c r="CF51" s="783"/>
      <c r="CG51" s="784"/>
      <c r="CH51" s="785"/>
      <c r="CI51" s="786"/>
      <c r="CJ51" s="786"/>
      <c r="CK51" s="786"/>
      <c r="CL51" s="787"/>
      <c r="CM51" s="785"/>
      <c r="CN51" s="786"/>
      <c r="CO51" s="786"/>
      <c r="CP51" s="786"/>
      <c r="CQ51" s="787"/>
      <c r="CR51" s="785"/>
      <c r="CS51" s="786"/>
      <c r="CT51" s="786"/>
      <c r="CU51" s="786"/>
      <c r="CV51" s="787"/>
      <c r="CW51" s="785"/>
      <c r="CX51" s="786"/>
      <c r="CY51" s="786"/>
      <c r="CZ51" s="786"/>
      <c r="DA51" s="787"/>
      <c r="DB51" s="785"/>
      <c r="DC51" s="786"/>
      <c r="DD51" s="786"/>
      <c r="DE51" s="786"/>
      <c r="DF51" s="787"/>
      <c r="DG51" s="785"/>
      <c r="DH51" s="786"/>
      <c r="DI51" s="786"/>
      <c r="DJ51" s="786"/>
      <c r="DK51" s="787"/>
      <c r="DL51" s="785"/>
      <c r="DM51" s="786"/>
      <c r="DN51" s="786"/>
      <c r="DO51" s="786"/>
      <c r="DP51" s="787"/>
      <c r="DQ51" s="785"/>
      <c r="DR51" s="786"/>
      <c r="DS51" s="786"/>
      <c r="DT51" s="786"/>
      <c r="DU51" s="787"/>
      <c r="DV51" s="782"/>
      <c r="DW51" s="783"/>
      <c r="DX51" s="783"/>
      <c r="DY51" s="783"/>
      <c r="DZ51" s="788"/>
      <c r="EA51" s="230"/>
    </row>
    <row r="52" spans="1:131" ht="26.25" customHeight="1" x14ac:dyDescent="0.15">
      <c r="A52" s="238">
        <v>25</v>
      </c>
      <c r="B52" s="749"/>
      <c r="C52" s="750"/>
      <c r="D52" s="750"/>
      <c r="E52" s="750"/>
      <c r="F52" s="750"/>
      <c r="G52" s="750"/>
      <c r="H52" s="750"/>
      <c r="I52" s="750"/>
      <c r="J52" s="750"/>
      <c r="K52" s="750"/>
      <c r="L52" s="750"/>
      <c r="M52" s="750"/>
      <c r="N52" s="750"/>
      <c r="O52" s="750"/>
      <c r="P52" s="751"/>
      <c r="Q52" s="835"/>
      <c r="R52" s="836"/>
      <c r="S52" s="836"/>
      <c r="T52" s="836"/>
      <c r="U52" s="836"/>
      <c r="V52" s="836"/>
      <c r="W52" s="836"/>
      <c r="X52" s="836"/>
      <c r="Y52" s="836"/>
      <c r="Z52" s="836"/>
      <c r="AA52" s="836"/>
      <c r="AB52" s="836"/>
      <c r="AC52" s="836"/>
      <c r="AD52" s="836"/>
      <c r="AE52" s="837"/>
      <c r="AF52" s="755"/>
      <c r="AG52" s="756"/>
      <c r="AH52" s="756"/>
      <c r="AI52" s="756"/>
      <c r="AJ52" s="757"/>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82"/>
      <c r="BT52" s="783"/>
      <c r="BU52" s="783"/>
      <c r="BV52" s="783"/>
      <c r="BW52" s="783"/>
      <c r="BX52" s="783"/>
      <c r="BY52" s="783"/>
      <c r="BZ52" s="783"/>
      <c r="CA52" s="783"/>
      <c r="CB52" s="783"/>
      <c r="CC52" s="783"/>
      <c r="CD52" s="783"/>
      <c r="CE52" s="783"/>
      <c r="CF52" s="783"/>
      <c r="CG52" s="784"/>
      <c r="CH52" s="785"/>
      <c r="CI52" s="786"/>
      <c r="CJ52" s="786"/>
      <c r="CK52" s="786"/>
      <c r="CL52" s="787"/>
      <c r="CM52" s="785"/>
      <c r="CN52" s="786"/>
      <c r="CO52" s="786"/>
      <c r="CP52" s="786"/>
      <c r="CQ52" s="787"/>
      <c r="CR52" s="785"/>
      <c r="CS52" s="786"/>
      <c r="CT52" s="786"/>
      <c r="CU52" s="786"/>
      <c r="CV52" s="787"/>
      <c r="CW52" s="785"/>
      <c r="CX52" s="786"/>
      <c r="CY52" s="786"/>
      <c r="CZ52" s="786"/>
      <c r="DA52" s="787"/>
      <c r="DB52" s="785"/>
      <c r="DC52" s="786"/>
      <c r="DD52" s="786"/>
      <c r="DE52" s="786"/>
      <c r="DF52" s="787"/>
      <c r="DG52" s="785"/>
      <c r="DH52" s="786"/>
      <c r="DI52" s="786"/>
      <c r="DJ52" s="786"/>
      <c r="DK52" s="787"/>
      <c r="DL52" s="785"/>
      <c r="DM52" s="786"/>
      <c r="DN52" s="786"/>
      <c r="DO52" s="786"/>
      <c r="DP52" s="787"/>
      <c r="DQ52" s="785"/>
      <c r="DR52" s="786"/>
      <c r="DS52" s="786"/>
      <c r="DT52" s="786"/>
      <c r="DU52" s="787"/>
      <c r="DV52" s="782"/>
      <c r="DW52" s="783"/>
      <c r="DX52" s="783"/>
      <c r="DY52" s="783"/>
      <c r="DZ52" s="788"/>
      <c r="EA52" s="230"/>
    </row>
    <row r="53" spans="1:131" ht="26.25" customHeight="1" x14ac:dyDescent="0.15">
      <c r="A53" s="238">
        <v>26</v>
      </c>
      <c r="B53" s="749"/>
      <c r="C53" s="750"/>
      <c r="D53" s="750"/>
      <c r="E53" s="750"/>
      <c r="F53" s="750"/>
      <c r="G53" s="750"/>
      <c r="H53" s="750"/>
      <c r="I53" s="750"/>
      <c r="J53" s="750"/>
      <c r="K53" s="750"/>
      <c r="L53" s="750"/>
      <c r="M53" s="750"/>
      <c r="N53" s="750"/>
      <c r="O53" s="750"/>
      <c r="P53" s="751"/>
      <c r="Q53" s="835"/>
      <c r="R53" s="836"/>
      <c r="S53" s="836"/>
      <c r="T53" s="836"/>
      <c r="U53" s="836"/>
      <c r="V53" s="836"/>
      <c r="W53" s="836"/>
      <c r="X53" s="836"/>
      <c r="Y53" s="836"/>
      <c r="Z53" s="836"/>
      <c r="AA53" s="836"/>
      <c r="AB53" s="836"/>
      <c r="AC53" s="836"/>
      <c r="AD53" s="836"/>
      <c r="AE53" s="837"/>
      <c r="AF53" s="755"/>
      <c r="AG53" s="756"/>
      <c r="AH53" s="756"/>
      <c r="AI53" s="756"/>
      <c r="AJ53" s="757"/>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82"/>
      <c r="BT53" s="783"/>
      <c r="BU53" s="783"/>
      <c r="BV53" s="783"/>
      <c r="BW53" s="783"/>
      <c r="BX53" s="783"/>
      <c r="BY53" s="783"/>
      <c r="BZ53" s="783"/>
      <c r="CA53" s="783"/>
      <c r="CB53" s="783"/>
      <c r="CC53" s="783"/>
      <c r="CD53" s="783"/>
      <c r="CE53" s="783"/>
      <c r="CF53" s="783"/>
      <c r="CG53" s="784"/>
      <c r="CH53" s="785"/>
      <c r="CI53" s="786"/>
      <c r="CJ53" s="786"/>
      <c r="CK53" s="786"/>
      <c r="CL53" s="787"/>
      <c r="CM53" s="785"/>
      <c r="CN53" s="786"/>
      <c r="CO53" s="786"/>
      <c r="CP53" s="786"/>
      <c r="CQ53" s="787"/>
      <c r="CR53" s="785"/>
      <c r="CS53" s="786"/>
      <c r="CT53" s="786"/>
      <c r="CU53" s="786"/>
      <c r="CV53" s="787"/>
      <c r="CW53" s="785"/>
      <c r="CX53" s="786"/>
      <c r="CY53" s="786"/>
      <c r="CZ53" s="786"/>
      <c r="DA53" s="787"/>
      <c r="DB53" s="785"/>
      <c r="DC53" s="786"/>
      <c r="DD53" s="786"/>
      <c r="DE53" s="786"/>
      <c r="DF53" s="787"/>
      <c r="DG53" s="785"/>
      <c r="DH53" s="786"/>
      <c r="DI53" s="786"/>
      <c r="DJ53" s="786"/>
      <c r="DK53" s="787"/>
      <c r="DL53" s="785"/>
      <c r="DM53" s="786"/>
      <c r="DN53" s="786"/>
      <c r="DO53" s="786"/>
      <c r="DP53" s="787"/>
      <c r="DQ53" s="785"/>
      <c r="DR53" s="786"/>
      <c r="DS53" s="786"/>
      <c r="DT53" s="786"/>
      <c r="DU53" s="787"/>
      <c r="DV53" s="782"/>
      <c r="DW53" s="783"/>
      <c r="DX53" s="783"/>
      <c r="DY53" s="783"/>
      <c r="DZ53" s="788"/>
      <c r="EA53" s="230"/>
    </row>
    <row r="54" spans="1:131" ht="26.25" customHeight="1" x14ac:dyDescent="0.15">
      <c r="A54" s="238">
        <v>27</v>
      </c>
      <c r="B54" s="749"/>
      <c r="C54" s="750"/>
      <c r="D54" s="750"/>
      <c r="E54" s="750"/>
      <c r="F54" s="750"/>
      <c r="G54" s="750"/>
      <c r="H54" s="750"/>
      <c r="I54" s="750"/>
      <c r="J54" s="750"/>
      <c r="K54" s="750"/>
      <c r="L54" s="750"/>
      <c r="M54" s="750"/>
      <c r="N54" s="750"/>
      <c r="O54" s="750"/>
      <c r="P54" s="751"/>
      <c r="Q54" s="835"/>
      <c r="R54" s="836"/>
      <c r="S54" s="836"/>
      <c r="T54" s="836"/>
      <c r="U54" s="836"/>
      <c r="V54" s="836"/>
      <c r="W54" s="836"/>
      <c r="X54" s="836"/>
      <c r="Y54" s="836"/>
      <c r="Z54" s="836"/>
      <c r="AA54" s="836"/>
      <c r="AB54" s="836"/>
      <c r="AC54" s="836"/>
      <c r="AD54" s="836"/>
      <c r="AE54" s="837"/>
      <c r="AF54" s="755"/>
      <c r="AG54" s="756"/>
      <c r="AH54" s="756"/>
      <c r="AI54" s="756"/>
      <c r="AJ54" s="757"/>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82"/>
      <c r="BT54" s="783"/>
      <c r="BU54" s="783"/>
      <c r="BV54" s="783"/>
      <c r="BW54" s="783"/>
      <c r="BX54" s="783"/>
      <c r="BY54" s="783"/>
      <c r="BZ54" s="783"/>
      <c r="CA54" s="783"/>
      <c r="CB54" s="783"/>
      <c r="CC54" s="783"/>
      <c r="CD54" s="783"/>
      <c r="CE54" s="783"/>
      <c r="CF54" s="783"/>
      <c r="CG54" s="784"/>
      <c r="CH54" s="785"/>
      <c r="CI54" s="786"/>
      <c r="CJ54" s="786"/>
      <c r="CK54" s="786"/>
      <c r="CL54" s="787"/>
      <c r="CM54" s="785"/>
      <c r="CN54" s="786"/>
      <c r="CO54" s="786"/>
      <c r="CP54" s="786"/>
      <c r="CQ54" s="787"/>
      <c r="CR54" s="785"/>
      <c r="CS54" s="786"/>
      <c r="CT54" s="786"/>
      <c r="CU54" s="786"/>
      <c r="CV54" s="787"/>
      <c r="CW54" s="785"/>
      <c r="CX54" s="786"/>
      <c r="CY54" s="786"/>
      <c r="CZ54" s="786"/>
      <c r="DA54" s="787"/>
      <c r="DB54" s="785"/>
      <c r="DC54" s="786"/>
      <c r="DD54" s="786"/>
      <c r="DE54" s="786"/>
      <c r="DF54" s="787"/>
      <c r="DG54" s="785"/>
      <c r="DH54" s="786"/>
      <c r="DI54" s="786"/>
      <c r="DJ54" s="786"/>
      <c r="DK54" s="787"/>
      <c r="DL54" s="785"/>
      <c r="DM54" s="786"/>
      <c r="DN54" s="786"/>
      <c r="DO54" s="786"/>
      <c r="DP54" s="787"/>
      <c r="DQ54" s="785"/>
      <c r="DR54" s="786"/>
      <c r="DS54" s="786"/>
      <c r="DT54" s="786"/>
      <c r="DU54" s="787"/>
      <c r="DV54" s="782"/>
      <c r="DW54" s="783"/>
      <c r="DX54" s="783"/>
      <c r="DY54" s="783"/>
      <c r="DZ54" s="788"/>
      <c r="EA54" s="230"/>
    </row>
    <row r="55" spans="1:131" ht="26.25" customHeight="1" x14ac:dyDescent="0.15">
      <c r="A55" s="238">
        <v>28</v>
      </c>
      <c r="B55" s="749"/>
      <c r="C55" s="750"/>
      <c r="D55" s="750"/>
      <c r="E55" s="750"/>
      <c r="F55" s="750"/>
      <c r="G55" s="750"/>
      <c r="H55" s="750"/>
      <c r="I55" s="750"/>
      <c r="J55" s="750"/>
      <c r="K55" s="750"/>
      <c r="L55" s="750"/>
      <c r="M55" s="750"/>
      <c r="N55" s="750"/>
      <c r="O55" s="750"/>
      <c r="P55" s="751"/>
      <c r="Q55" s="835"/>
      <c r="R55" s="836"/>
      <c r="S55" s="836"/>
      <c r="T55" s="836"/>
      <c r="U55" s="836"/>
      <c r="V55" s="836"/>
      <c r="W55" s="836"/>
      <c r="X55" s="836"/>
      <c r="Y55" s="836"/>
      <c r="Z55" s="836"/>
      <c r="AA55" s="836"/>
      <c r="AB55" s="836"/>
      <c r="AC55" s="836"/>
      <c r="AD55" s="836"/>
      <c r="AE55" s="837"/>
      <c r="AF55" s="755"/>
      <c r="AG55" s="756"/>
      <c r="AH55" s="756"/>
      <c r="AI55" s="756"/>
      <c r="AJ55" s="757"/>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82"/>
      <c r="BT55" s="783"/>
      <c r="BU55" s="783"/>
      <c r="BV55" s="783"/>
      <c r="BW55" s="783"/>
      <c r="BX55" s="783"/>
      <c r="BY55" s="783"/>
      <c r="BZ55" s="783"/>
      <c r="CA55" s="783"/>
      <c r="CB55" s="783"/>
      <c r="CC55" s="783"/>
      <c r="CD55" s="783"/>
      <c r="CE55" s="783"/>
      <c r="CF55" s="783"/>
      <c r="CG55" s="784"/>
      <c r="CH55" s="785"/>
      <c r="CI55" s="786"/>
      <c r="CJ55" s="786"/>
      <c r="CK55" s="786"/>
      <c r="CL55" s="787"/>
      <c r="CM55" s="785"/>
      <c r="CN55" s="786"/>
      <c r="CO55" s="786"/>
      <c r="CP55" s="786"/>
      <c r="CQ55" s="787"/>
      <c r="CR55" s="785"/>
      <c r="CS55" s="786"/>
      <c r="CT55" s="786"/>
      <c r="CU55" s="786"/>
      <c r="CV55" s="787"/>
      <c r="CW55" s="785"/>
      <c r="CX55" s="786"/>
      <c r="CY55" s="786"/>
      <c r="CZ55" s="786"/>
      <c r="DA55" s="787"/>
      <c r="DB55" s="785"/>
      <c r="DC55" s="786"/>
      <c r="DD55" s="786"/>
      <c r="DE55" s="786"/>
      <c r="DF55" s="787"/>
      <c r="DG55" s="785"/>
      <c r="DH55" s="786"/>
      <c r="DI55" s="786"/>
      <c r="DJ55" s="786"/>
      <c r="DK55" s="787"/>
      <c r="DL55" s="785"/>
      <c r="DM55" s="786"/>
      <c r="DN55" s="786"/>
      <c r="DO55" s="786"/>
      <c r="DP55" s="787"/>
      <c r="DQ55" s="785"/>
      <c r="DR55" s="786"/>
      <c r="DS55" s="786"/>
      <c r="DT55" s="786"/>
      <c r="DU55" s="787"/>
      <c r="DV55" s="782"/>
      <c r="DW55" s="783"/>
      <c r="DX55" s="783"/>
      <c r="DY55" s="783"/>
      <c r="DZ55" s="788"/>
      <c r="EA55" s="230"/>
    </row>
    <row r="56" spans="1:131" ht="26.25" customHeight="1" x14ac:dyDescent="0.15">
      <c r="A56" s="238">
        <v>29</v>
      </c>
      <c r="B56" s="749"/>
      <c r="C56" s="750"/>
      <c r="D56" s="750"/>
      <c r="E56" s="750"/>
      <c r="F56" s="750"/>
      <c r="G56" s="750"/>
      <c r="H56" s="750"/>
      <c r="I56" s="750"/>
      <c r="J56" s="750"/>
      <c r="K56" s="750"/>
      <c r="L56" s="750"/>
      <c r="M56" s="750"/>
      <c r="N56" s="750"/>
      <c r="O56" s="750"/>
      <c r="P56" s="751"/>
      <c r="Q56" s="835"/>
      <c r="R56" s="836"/>
      <c r="S56" s="836"/>
      <c r="T56" s="836"/>
      <c r="U56" s="836"/>
      <c r="V56" s="836"/>
      <c r="W56" s="836"/>
      <c r="X56" s="836"/>
      <c r="Y56" s="836"/>
      <c r="Z56" s="836"/>
      <c r="AA56" s="836"/>
      <c r="AB56" s="836"/>
      <c r="AC56" s="836"/>
      <c r="AD56" s="836"/>
      <c r="AE56" s="837"/>
      <c r="AF56" s="755"/>
      <c r="AG56" s="756"/>
      <c r="AH56" s="756"/>
      <c r="AI56" s="756"/>
      <c r="AJ56" s="757"/>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82"/>
      <c r="BT56" s="783"/>
      <c r="BU56" s="783"/>
      <c r="BV56" s="783"/>
      <c r="BW56" s="783"/>
      <c r="BX56" s="783"/>
      <c r="BY56" s="783"/>
      <c r="BZ56" s="783"/>
      <c r="CA56" s="783"/>
      <c r="CB56" s="783"/>
      <c r="CC56" s="783"/>
      <c r="CD56" s="783"/>
      <c r="CE56" s="783"/>
      <c r="CF56" s="783"/>
      <c r="CG56" s="784"/>
      <c r="CH56" s="785"/>
      <c r="CI56" s="786"/>
      <c r="CJ56" s="786"/>
      <c r="CK56" s="786"/>
      <c r="CL56" s="787"/>
      <c r="CM56" s="785"/>
      <c r="CN56" s="786"/>
      <c r="CO56" s="786"/>
      <c r="CP56" s="786"/>
      <c r="CQ56" s="787"/>
      <c r="CR56" s="785"/>
      <c r="CS56" s="786"/>
      <c r="CT56" s="786"/>
      <c r="CU56" s="786"/>
      <c r="CV56" s="787"/>
      <c r="CW56" s="785"/>
      <c r="CX56" s="786"/>
      <c r="CY56" s="786"/>
      <c r="CZ56" s="786"/>
      <c r="DA56" s="787"/>
      <c r="DB56" s="785"/>
      <c r="DC56" s="786"/>
      <c r="DD56" s="786"/>
      <c r="DE56" s="786"/>
      <c r="DF56" s="787"/>
      <c r="DG56" s="785"/>
      <c r="DH56" s="786"/>
      <c r="DI56" s="786"/>
      <c r="DJ56" s="786"/>
      <c r="DK56" s="787"/>
      <c r="DL56" s="785"/>
      <c r="DM56" s="786"/>
      <c r="DN56" s="786"/>
      <c r="DO56" s="786"/>
      <c r="DP56" s="787"/>
      <c r="DQ56" s="785"/>
      <c r="DR56" s="786"/>
      <c r="DS56" s="786"/>
      <c r="DT56" s="786"/>
      <c r="DU56" s="787"/>
      <c r="DV56" s="782"/>
      <c r="DW56" s="783"/>
      <c r="DX56" s="783"/>
      <c r="DY56" s="783"/>
      <c r="DZ56" s="788"/>
      <c r="EA56" s="230"/>
    </row>
    <row r="57" spans="1:131" ht="26.25" customHeight="1" x14ac:dyDescent="0.15">
      <c r="A57" s="238">
        <v>30</v>
      </c>
      <c r="B57" s="749"/>
      <c r="C57" s="750"/>
      <c r="D57" s="750"/>
      <c r="E57" s="750"/>
      <c r="F57" s="750"/>
      <c r="G57" s="750"/>
      <c r="H57" s="750"/>
      <c r="I57" s="750"/>
      <c r="J57" s="750"/>
      <c r="K57" s="750"/>
      <c r="L57" s="750"/>
      <c r="M57" s="750"/>
      <c r="N57" s="750"/>
      <c r="O57" s="750"/>
      <c r="P57" s="751"/>
      <c r="Q57" s="835"/>
      <c r="R57" s="836"/>
      <c r="S57" s="836"/>
      <c r="T57" s="836"/>
      <c r="U57" s="836"/>
      <c r="V57" s="836"/>
      <c r="W57" s="836"/>
      <c r="X57" s="836"/>
      <c r="Y57" s="836"/>
      <c r="Z57" s="836"/>
      <c r="AA57" s="836"/>
      <c r="AB57" s="836"/>
      <c r="AC57" s="836"/>
      <c r="AD57" s="836"/>
      <c r="AE57" s="837"/>
      <c r="AF57" s="755"/>
      <c r="AG57" s="756"/>
      <c r="AH57" s="756"/>
      <c r="AI57" s="756"/>
      <c r="AJ57" s="757"/>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82"/>
      <c r="BT57" s="783"/>
      <c r="BU57" s="783"/>
      <c r="BV57" s="783"/>
      <c r="BW57" s="783"/>
      <c r="BX57" s="783"/>
      <c r="BY57" s="783"/>
      <c r="BZ57" s="783"/>
      <c r="CA57" s="783"/>
      <c r="CB57" s="783"/>
      <c r="CC57" s="783"/>
      <c r="CD57" s="783"/>
      <c r="CE57" s="783"/>
      <c r="CF57" s="783"/>
      <c r="CG57" s="784"/>
      <c r="CH57" s="785"/>
      <c r="CI57" s="786"/>
      <c r="CJ57" s="786"/>
      <c r="CK57" s="786"/>
      <c r="CL57" s="787"/>
      <c r="CM57" s="785"/>
      <c r="CN57" s="786"/>
      <c r="CO57" s="786"/>
      <c r="CP57" s="786"/>
      <c r="CQ57" s="787"/>
      <c r="CR57" s="785"/>
      <c r="CS57" s="786"/>
      <c r="CT57" s="786"/>
      <c r="CU57" s="786"/>
      <c r="CV57" s="787"/>
      <c r="CW57" s="785"/>
      <c r="CX57" s="786"/>
      <c r="CY57" s="786"/>
      <c r="CZ57" s="786"/>
      <c r="DA57" s="787"/>
      <c r="DB57" s="785"/>
      <c r="DC57" s="786"/>
      <c r="DD57" s="786"/>
      <c r="DE57" s="786"/>
      <c r="DF57" s="787"/>
      <c r="DG57" s="785"/>
      <c r="DH57" s="786"/>
      <c r="DI57" s="786"/>
      <c r="DJ57" s="786"/>
      <c r="DK57" s="787"/>
      <c r="DL57" s="785"/>
      <c r="DM57" s="786"/>
      <c r="DN57" s="786"/>
      <c r="DO57" s="786"/>
      <c r="DP57" s="787"/>
      <c r="DQ57" s="785"/>
      <c r="DR57" s="786"/>
      <c r="DS57" s="786"/>
      <c r="DT57" s="786"/>
      <c r="DU57" s="787"/>
      <c r="DV57" s="782"/>
      <c r="DW57" s="783"/>
      <c r="DX57" s="783"/>
      <c r="DY57" s="783"/>
      <c r="DZ57" s="788"/>
      <c r="EA57" s="230"/>
    </row>
    <row r="58" spans="1:131" ht="26.25" customHeight="1" x14ac:dyDescent="0.15">
      <c r="A58" s="238">
        <v>31</v>
      </c>
      <c r="B58" s="749"/>
      <c r="C58" s="750"/>
      <c r="D58" s="750"/>
      <c r="E58" s="750"/>
      <c r="F58" s="750"/>
      <c r="G58" s="750"/>
      <c r="H58" s="750"/>
      <c r="I58" s="750"/>
      <c r="J58" s="750"/>
      <c r="K58" s="750"/>
      <c r="L58" s="750"/>
      <c r="M58" s="750"/>
      <c r="N58" s="750"/>
      <c r="O58" s="750"/>
      <c r="P58" s="751"/>
      <c r="Q58" s="835"/>
      <c r="R58" s="836"/>
      <c r="S58" s="836"/>
      <c r="T58" s="836"/>
      <c r="U58" s="836"/>
      <c r="V58" s="836"/>
      <c r="W58" s="836"/>
      <c r="X58" s="836"/>
      <c r="Y58" s="836"/>
      <c r="Z58" s="836"/>
      <c r="AA58" s="836"/>
      <c r="AB58" s="836"/>
      <c r="AC58" s="836"/>
      <c r="AD58" s="836"/>
      <c r="AE58" s="837"/>
      <c r="AF58" s="755"/>
      <c r="AG58" s="756"/>
      <c r="AH58" s="756"/>
      <c r="AI58" s="756"/>
      <c r="AJ58" s="757"/>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82"/>
      <c r="BT58" s="783"/>
      <c r="BU58" s="783"/>
      <c r="BV58" s="783"/>
      <c r="BW58" s="783"/>
      <c r="BX58" s="783"/>
      <c r="BY58" s="783"/>
      <c r="BZ58" s="783"/>
      <c r="CA58" s="783"/>
      <c r="CB58" s="783"/>
      <c r="CC58" s="783"/>
      <c r="CD58" s="783"/>
      <c r="CE58" s="783"/>
      <c r="CF58" s="783"/>
      <c r="CG58" s="784"/>
      <c r="CH58" s="785"/>
      <c r="CI58" s="786"/>
      <c r="CJ58" s="786"/>
      <c r="CK58" s="786"/>
      <c r="CL58" s="787"/>
      <c r="CM58" s="785"/>
      <c r="CN58" s="786"/>
      <c r="CO58" s="786"/>
      <c r="CP58" s="786"/>
      <c r="CQ58" s="787"/>
      <c r="CR58" s="785"/>
      <c r="CS58" s="786"/>
      <c r="CT58" s="786"/>
      <c r="CU58" s="786"/>
      <c r="CV58" s="787"/>
      <c r="CW58" s="785"/>
      <c r="CX58" s="786"/>
      <c r="CY58" s="786"/>
      <c r="CZ58" s="786"/>
      <c r="DA58" s="787"/>
      <c r="DB58" s="785"/>
      <c r="DC58" s="786"/>
      <c r="DD58" s="786"/>
      <c r="DE58" s="786"/>
      <c r="DF58" s="787"/>
      <c r="DG58" s="785"/>
      <c r="DH58" s="786"/>
      <c r="DI58" s="786"/>
      <c r="DJ58" s="786"/>
      <c r="DK58" s="787"/>
      <c r="DL58" s="785"/>
      <c r="DM58" s="786"/>
      <c r="DN58" s="786"/>
      <c r="DO58" s="786"/>
      <c r="DP58" s="787"/>
      <c r="DQ58" s="785"/>
      <c r="DR58" s="786"/>
      <c r="DS58" s="786"/>
      <c r="DT58" s="786"/>
      <c r="DU58" s="787"/>
      <c r="DV58" s="782"/>
      <c r="DW58" s="783"/>
      <c r="DX58" s="783"/>
      <c r="DY58" s="783"/>
      <c r="DZ58" s="788"/>
      <c r="EA58" s="230"/>
    </row>
    <row r="59" spans="1:131" ht="26.25" customHeight="1" x14ac:dyDescent="0.15">
      <c r="A59" s="238">
        <v>32</v>
      </c>
      <c r="B59" s="749"/>
      <c r="C59" s="750"/>
      <c r="D59" s="750"/>
      <c r="E59" s="750"/>
      <c r="F59" s="750"/>
      <c r="G59" s="750"/>
      <c r="H59" s="750"/>
      <c r="I59" s="750"/>
      <c r="J59" s="750"/>
      <c r="K59" s="750"/>
      <c r="L59" s="750"/>
      <c r="M59" s="750"/>
      <c r="N59" s="750"/>
      <c r="O59" s="750"/>
      <c r="P59" s="751"/>
      <c r="Q59" s="835"/>
      <c r="R59" s="836"/>
      <c r="S59" s="836"/>
      <c r="T59" s="836"/>
      <c r="U59" s="836"/>
      <c r="V59" s="836"/>
      <c r="W59" s="836"/>
      <c r="X59" s="836"/>
      <c r="Y59" s="836"/>
      <c r="Z59" s="836"/>
      <c r="AA59" s="836"/>
      <c r="AB59" s="836"/>
      <c r="AC59" s="836"/>
      <c r="AD59" s="836"/>
      <c r="AE59" s="837"/>
      <c r="AF59" s="755"/>
      <c r="AG59" s="756"/>
      <c r="AH59" s="756"/>
      <c r="AI59" s="756"/>
      <c r="AJ59" s="757"/>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82"/>
      <c r="BT59" s="783"/>
      <c r="BU59" s="783"/>
      <c r="BV59" s="783"/>
      <c r="BW59" s="783"/>
      <c r="BX59" s="783"/>
      <c r="BY59" s="783"/>
      <c r="BZ59" s="783"/>
      <c r="CA59" s="783"/>
      <c r="CB59" s="783"/>
      <c r="CC59" s="783"/>
      <c r="CD59" s="783"/>
      <c r="CE59" s="783"/>
      <c r="CF59" s="783"/>
      <c r="CG59" s="784"/>
      <c r="CH59" s="785"/>
      <c r="CI59" s="786"/>
      <c r="CJ59" s="786"/>
      <c r="CK59" s="786"/>
      <c r="CL59" s="787"/>
      <c r="CM59" s="785"/>
      <c r="CN59" s="786"/>
      <c r="CO59" s="786"/>
      <c r="CP59" s="786"/>
      <c r="CQ59" s="787"/>
      <c r="CR59" s="785"/>
      <c r="CS59" s="786"/>
      <c r="CT59" s="786"/>
      <c r="CU59" s="786"/>
      <c r="CV59" s="787"/>
      <c r="CW59" s="785"/>
      <c r="CX59" s="786"/>
      <c r="CY59" s="786"/>
      <c r="CZ59" s="786"/>
      <c r="DA59" s="787"/>
      <c r="DB59" s="785"/>
      <c r="DC59" s="786"/>
      <c r="DD59" s="786"/>
      <c r="DE59" s="786"/>
      <c r="DF59" s="787"/>
      <c r="DG59" s="785"/>
      <c r="DH59" s="786"/>
      <c r="DI59" s="786"/>
      <c r="DJ59" s="786"/>
      <c r="DK59" s="787"/>
      <c r="DL59" s="785"/>
      <c r="DM59" s="786"/>
      <c r="DN59" s="786"/>
      <c r="DO59" s="786"/>
      <c r="DP59" s="787"/>
      <c r="DQ59" s="785"/>
      <c r="DR59" s="786"/>
      <c r="DS59" s="786"/>
      <c r="DT59" s="786"/>
      <c r="DU59" s="787"/>
      <c r="DV59" s="782"/>
      <c r="DW59" s="783"/>
      <c r="DX59" s="783"/>
      <c r="DY59" s="783"/>
      <c r="DZ59" s="788"/>
      <c r="EA59" s="230"/>
    </row>
    <row r="60" spans="1:131" ht="26.25" customHeight="1" x14ac:dyDescent="0.15">
      <c r="A60" s="238">
        <v>33</v>
      </c>
      <c r="B60" s="749"/>
      <c r="C60" s="750"/>
      <c r="D60" s="750"/>
      <c r="E60" s="750"/>
      <c r="F60" s="750"/>
      <c r="G60" s="750"/>
      <c r="H60" s="750"/>
      <c r="I60" s="750"/>
      <c r="J60" s="750"/>
      <c r="K60" s="750"/>
      <c r="L60" s="750"/>
      <c r="M60" s="750"/>
      <c r="N60" s="750"/>
      <c r="O60" s="750"/>
      <c r="P60" s="751"/>
      <c r="Q60" s="835"/>
      <c r="R60" s="836"/>
      <c r="S60" s="836"/>
      <c r="T60" s="836"/>
      <c r="U60" s="836"/>
      <c r="V60" s="836"/>
      <c r="W60" s="836"/>
      <c r="X60" s="836"/>
      <c r="Y60" s="836"/>
      <c r="Z60" s="836"/>
      <c r="AA60" s="836"/>
      <c r="AB60" s="836"/>
      <c r="AC60" s="836"/>
      <c r="AD60" s="836"/>
      <c r="AE60" s="837"/>
      <c r="AF60" s="755"/>
      <c r="AG60" s="756"/>
      <c r="AH60" s="756"/>
      <c r="AI60" s="756"/>
      <c r="AJ60" s="757"/>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82"/>
      <c r="BT60" s="783"/>
      <c r="BU60" s="783"/>
      <c r="BV60" s="783"/>
      <c r="BW60" s="783"/>
      <c r="BX60" s="783"/>
      <c r="BY60" s="783"/>
      <c r="BZ60" s="783"/>
      <c r="CA60" s="783"/>
      <c r="CB60" s="783"/>
      <c r="CC60" s="783"/>
      <c r="CD60" s="783"/>
      <c r="CE60" s="783"/>
      <c r="CF60" s="783"/>
      <c r="CG60" s="784"/>
      <c r="CH60" s="785"/>
      <c r="CI60" s="786"/>
      <c r="CJ60" s="786"/>
      <c r="CK60" s="786"/>
      <c r="CL60" s="787"/>
      <c r="CM60" s="785"/>
      <c r="CN60" s="786"/>
      <c r="CO60" s="786"/>
      <c r="CP60" s="786"/>
      <c r="CQ60" s="787"/>
      <c r="CR60" s="785"/>
      <c r="CS60" s="786"/>
      <c r="CT60" s="786"/>
      <c r="CU60" s="786"/>
      <c r="CV60" s="787"/>
      <c r="CW60" s="785"/>
      <c r="CX60" s="786"/>
      <c r="CY60" s="786"/>
      <c r="CZ60" s="786"/>
      <c r="DA60" s="787"/>
      <c r="DB60" s="785"/>
      <c r="DC60" s="786"/>
      <c r="DD60" s="786"/>
      <c r="DE60" s="786"/>
      <c r="DF60" s="787"/>
      <c r="DG60" s="785"/>
      <c r="DH60" s="786"/>
      <c r="DI60" s="786"/>
      <c r="DJ60" s="786"/>
      <c r="DK60" s="787"/>
      <c r="DL60" s="785"/>
      <c r="DM60" s="786"/>
      <c r="DN60" s="786"/>
      <c r="DO60" s="786"/>
      <c r="DP60" s="787"/>
      <c r="DQ60" s="785"/>
      <c r="DR60" s="786"/>
      <c r="DS60" s="786"/>
      <c r="DT60" s="786"/>
      <c r="DU60" s="787"/>
      <c r="DV60" s="782"/>
      <c r="DW60" s="783"/>
      <c r="DX60" s="783"/>
      <c r="DY60" s="783"/>
      <c r="DZ60" s="788"/>
      <c r="EA60" s="230"/>
    </row>
    <row r="61" spans="1:131" ht="26.25" customHeight="1" thickBot="1" x14ac:dyDescent="0.2">
      <c r="A61" s="238">
        <v>34</v>
      </c>
      <c r="B61" s="749"/>
      <c r="C61" s="750"/>
      <c r="D61" s="750"/>
      <c r="E61" s="750"/>
      <c r="F61" s="750"/>
      <c r="G61" s="750"/>
      <c r="H61" s="750"/>
      <c r="I61" s="750"/>
      <c r="J61" s="750"/>
      <c r="K61" s="750"/>
      <c r="L61" s="750"/>
      <c r="M61" s="750"/>
      <c r="N61" s="750"/>
      <c r="O61" s="750"/>
      <c r="P61" s="751"/>
      <c r="Q61" s="835"/>
      <c r="R61" s="836"/>
      <c r="S61" s="836"/>
      <c r="T61" s="836"/>
      <c r="U61" s="836"/>
      <c r="V61" s="836"/>
      <c r="W61" s="836"/>
      <c r="X61" s="836"/>
      <c r="Y61" s="836"/>
      <c r="Z61" s="836"/>
      <c r="AA61" s="836"/>
      <c r="AB61" s="836"/>
      <c r="AC61" s="836"/>
      <c r="AD61" s="836"/>
      <c r="AE61" s="837"/>
      <c r="AF61" s="755"/>
      <c r="AG61" s="756"/>
      <c r="AH61" s="756"/>
      <c r="AI61" s="756"/>
      <c r="AJ61" s="757"/>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82"/>
      <c r="BT61" s="783"/>
      <c r="BU61" s="783"/>
      <c r="BV61" s="783"/>
      <c r="BW61" s="783"/>
      <c r="BX61" s="783"/>
      <c r="BY61" s="783"/>
      <c r="BZ61" s="783"/>
      <c r="CA61" s="783"/>
      <c r="CB61" s="783"/>
      <c r="CC61" s="783"/>
      <c r="CD61" s="783"/>
      <c r="CE61" s="783"/>
      <c r="CF61" s="783"/>
      <c r="CG61" s="784"/>
      <c r="CH61" s="785"/>
      <c r="CI61" s="786"/>
      <c r="CJ61" s="786"/>
      <c r="CK61" s="786"/>
      <c r="CL61" s="787"/>
      <c r="CM61" s="785"/>
      <c r="CN61" s="786"/>
      <c r="CO61" s="786"/>
      <c r="CP61" s="786"/>
      <c r="CQ61" s="787"/>
      <c r="CR61" s="785"/>
      <c r="CS61" s="786"/>
      <c r="CT61" s="786"/>
      <c r="CU61" s="786"/>
      <c r="CV61" s="787"/>
      <c r="CW61" s="785"/>
      <c r="CX61" s="786"/>
      <c r="CY61" s="786"/>
      <c r="CZ61" s="786"/>
      <c r="DA61" s="787"/>
      <c r="DB61" s="785"/>
      <c r="DC61" s="786"/>
      <c r="DD61" s="786"/>
      <c r="DE61" s="786"/>
      <c r="DF61" s="787"/>
      <c r="DG61" s="785"/>
      <c r="DH61" s="786"/>
      <c r="DI61" s="786"/>
      <c r="DJ61" s="786"/>
      <c r="DK61" s="787"/>
      <c r="DL61" s="785"/>
      <c r="DM61" s="786"/>
      <c r="DN61" s="786"/>
      <c r="DO61" s="786"/>
      <c r="DP61" s="787"/>
      <c r="DQ61" s="785"/>
      <c r="DR61" s="786"/>
      <c r="DS61" s="786"/>
      <c r="DT61" s="786"/>
      <c r="DU61" s="787"/>
      <c r="DV61" s="782"/>
      <c r="DW61" s="783"/>
      <c r="DX61" s="783"/>
      <c r="DY61" s="783"/>
      <c r="DZ61" s="788"/>
      <c r="EA61" s="230"/>
    </row>
    <row r="62" spans="1:131" ht="26.25" customHeight="1" x14ac:dyDescent="0.15">
      <c r="A62" s="238">
        <v>35</v>
      </c>
      <c r="B62" s="749"/>
      <c r="C62" s="750"/>
      <c r="D62" s="750"/>
      <c r="E62" s="750"/>
      <c r="F62" s="750"/>
      <c r="G62" s="750"/>
      <c r="H62" s="750"/>
      <c r="I62" s="750"/>
      <c r="J62" s="750"/>
      <c r="K62" s="750"/>
      <c r="L62" s="750"/>
      <c r="M62" s="750"/>
      <c r="N62" s="750"/>
      <c r="O62" s="750"/>
      <c r="P62" s="751"/>
      <c r="Q62" s="835"/>
      <c r="R62" s="836"/>
      <c r="S62" s="836"/>
      <c r="T62" s="836"/>
      <c r="U62" s="836"/>
      <c r="V62" s="836"/>
      <c r="W62" s="836"/>
      <c r="X62" s="836"/>
      <c r="Y62" s="836"/>
      <c r="Z62" s="836"/>
      <c r="AA62" s="836"/>
      <c r="AB62" s="836"/>
      <c r="AC62" s="836"/>
      <c r="AD62" s="836"/>
      <c r="AE62" s="837"/>
      <c r="AF62" s="755"/>
      <c r="AG62" s="756"/>
      <c r="AH62" s="756"/>
      <c r="AI62" s="756"/>
      <c r="AJ62" s="757"/>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82"/>
      <c r="BT62" s="783"/>
      <c r="BU62" s="783"/>
      <c r="BV62" s="783"/>
      <c r="BW62" s="783"/>
      <c r="BX62" s="783"/>
      <c r="BY62" s="783"/>
      <c r="BZ62" s="783"/>
      <c r="CA62" s="783"/>
      <c r="CB62" s="783"/>
      <c r="CC62" s="783"/>
      <c r="CD62" s="783"/>
      <c r="CE62" s="783"/>
      <c r="CF62" s="783"/>
      <c r="CG62" s="784"/>
      <c r="CH62" s="785"/>
      <c r="CI62" s="786"/>
      <c r="CJ62" s="786"/>
      <c r="CK62" s="786"/>
      <c r="CL62" s="787"/>
      <c r="CM62" s="785"/>
      <c r="CN62" s="786"/>
      <c r="CO62" s="786"/>
      <c r="CP62" s="786"/>
      <c r="CQ62" s="787"/>
      <c r="CR62" s="785"/>
      <c r="CS62" s="786"/>
      <c r="CT62" s="786"/>
      <c r="CU62" s="786"/>
      <c r="CV62" s="787"/>
      <c r="CW62" s="785"/>
      <c r="CX62" s="786"/>
      <c r="CY62" s="786"/>
      <c r="CZ62" s="786"/>
      <c r="DA62" s="787"/>
      <c r="DB62" s="785"/>
      <c r="DC62" s="786"/>
      <c r="DD62" s="786"/>
      <c r="DE62" s="786"/>
      <c r="DF62" s="787"/>
      <c r="DG62" s="785"/>
      <c r="DH62" s="786"/>
      <c r="DI62" s="786"/>
      <c r="DJ62" s="786"/>
      <c r="DK62" s="787"/>
      <c r="DL62" s="785"/>
      <c r="DM62" s="786"/>
      <c r="DN62" s="786"/>
      <c r="DO62" s="786"/>
      <c r="DP62" s="787"/>
      <c r="DQ62" s="785"/>
      <c r="DR62" s="786"/>
      <c r="DS62" s="786"/>
      <c r="DT62" s="786"/>
      <c r="DU62" s="787"/>
      <c r="DV62" s="782"/>
      <c r="DW62" s="783"/>
      <c r="DX62" s="783"/>
      <c r="DY62" s="783"/>
      <c r="DZ62" s="788"/>
      <c r="EA62" s="230"/>
    </row>
    <row r="63" spans="1:131" ht="26.25" customHeight="1" thickBot="1" x14ac:dyDescent="0.2">
      <c r="A63" s="240" t="s">
        <v>398</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v>
      </c>
      <c r="AG63" s="844"/>
      <c r="AH63" s="844"/>
      <c r="AI63" s="844"/>
      <c r="AJ63" s="845"/>
      <c r="AK63" s="846"/>
      <c r="AL63" s="841"/>
      <c r="AM63" s="841"/>
      <c r="AN63" s="841"/>
      <c r="AO63" s="841"/>
      <c r="AP63" s="844"/>
      <c r="AQ63" s="844"/>
      <c r="AR63" s="844"/>
      <c r="AS63" s="844"/>
      <c r="AT63" s="844"/>
      <c r="AU63" s="844"/>
      <c r="AV63" s="844"/>
      <c r="AW63" s="844"/>
      <c r="AX63" s="844"/>
      <c r="AY63" s="844"/>
      <c r="AZ63" s="848"/>
      <c r="BA63" s="848"/>
      <c r="BB63" s="848"/>
      <c r="BC63" s="848"/>
      <c r="BD63" s="848"/>
      <c r="BE63" s="849"/>
      <c r="BF63" s="849"/>
      <c r="BG63" s="849"/>
      <c r="BH63" s="849"/>
      <c r="BI63" s="850"/>
      <c r="BJ63" s="851" t="s">
        <v>418</v>
      </c>
      <c r="BK63" s="852"/>
      <c r="BL63" s="852"/>
      <c r="BM63" s="852"/>
      <c r="BN63" s="853"/>
      <c r="BO63" s="241"/>
      <c r="BP63" s="241"/>
      <c r="BQ63" s="238">
        <v>57</v>
      </c>
      <c r="BR63" s="239"/>
      <c r="BS63" s="782"/>
      <c r="BT63" s="783"/>
      <c r="BU63" s="783"/>
      <c r="BV63" s="783"/>
      <c r="BW63" s="783"/>
      <c r="BX63" s="783"/>
      <c r="BY63" s="783"/>
      <c r="BZ63" s="783"/>
      <c r="CA63" s="783"/>
      <c r="CB63" s="783"/>
      <c r="CC63" s="783"/>
      <c r="CD63" s="783"/>
      <c r="CE63" s="783"/>
      <c r="CF63" s="783"/>
      <c r="CG63" s="784"/>
      <c r="CH63" s="785"/>
      <c r="CI63" s="786"/>
      <c r="CJ63" s="786"/>
      <c r="CK63" s="786"/>
      <c r="CL63" s="787"/>
      <c r="CM63" s="785"/>
      <c r="CN63" s="786"/>
      <c r="CO63" s="786"/>
      <c r="CP63" s="786"/>
      <c r="CQ63" s="787"/>
      <c r="CR63" s="785"/>
      <c r="CS63" s="786"/>
      <c r="CT63" s="786"/>
      <c r="CU63" s="786"/>
      <c r="CV63" s="787"/>
      <c r="CW63" s="785"/>
      <c r="CX63" s="786"/>
      <c r="CY63" s="786"/>
      <c r="CZ63" s="786"/>
      <c r="DA63" s="787"/>
      <c r="DB63" s="785"/>
      <c r="DC63" s="786"/>
      <c r="DD63" s="786"/>
      <c r="DE63" s="786"/>
      <c r="DF63" s="787"/>
      <c r="DG63" s="785"/>
      <c r="DH63" s="786"/>
      <c r="DI63" s="786"/>
      <c r="DJ63" s="786"/>
      <c r="DK63" s="787"/>
      <c r="DL63" s="785"/>
      <c r="DM63" s="786"/>
      <c r="DN63" s="786"/>
      <c r="DO63" s="786"/>
      <c r="DP63" s="787"/>
      <c r="DQ63" s="785"/>
      <c r="DR63" s="786"/>
      <c r="DS63" s="786"/>
      <c r="DT63" s="786"/>
      <c r="DU63" s="787"/>
      <c r="DV63" s="782"/>
      <c r="DW63" s="783"/>
      <c r="DX63" s="783"/>
      <c r="DY63" s="783"/>
      <c r="DZ63" s="788"/>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2"/>
      <c r="BT64" s="783"/>
      <c r="BU64" s="783"/>
      <c r="BV64" s="783"/>
      <c r="BW64" s="783"/>
      <c r="BX64" s="783"/>
      <c r="BY64" s="783"/>
      <c r="BZ64" s="783"/>
      <c r="CA64" s="783"/>
      <c r="CB64" s="783"/>
      <c r="CC64" s="783"/>
      <c r="CD64" s="783"/>
      <c r="CE64" s="783"/>
      <c r="CF64" s="783"/>
      <c r="CG64" s="784"/>
      <c r="CH64" s="785"/>
      <c r="CI64" s="786"/>
      <c r="CJ64" s="786"/>
      <c r="CK64" s="786"/>
      <c r="CL64" s="787"/>
      <c r="CM64" s="785"/>
      <c r="CN64" s="786"/>
      <c r="CO64" s="786"/>
      <c r="CP64" s="786"/>
      <c r="CQ64" s="787"/>
      <c r="CR64" s="785"/>
      <c r="CS64" s="786"/>
      <c r="CT64" s="786"/>
      <c r="CU64" s="786"/>
      <c r="CV64" s="787"/>
      <c r="CW64" s="785"/>
      <c r="CX64" s="786"/>
      <c r="CY64" s="786"/>
      <c r="CZ64" s="786"/>
      <c r="DA64" s="787"/>
      <c r="DB64" s="785"/>
      <c r="DC64" s="786"/>
      <c r="DD64" s="786"/>
      <c r="DE64" s="786"/>
      <c r="DF64" s="787"/>
      <c r="DG64" s="785"/>
      <c r="DH64" s="786"/>
      <c r="DI64" s="786"/>
      <c r="DJ64" s="786"/>
      <c r="DK64" s="787"/>
      <c r="DL64" s="785"/>
      <c r="DM64" s="786"/>
      <c r="DN64" s="786"/>
      <c r="DO64" s="786"/>
      <c r="DP64" s="787"/>
      <c r="DQ64" s="785"/>
      <c r="DR64" s="786"/>
      <c r="DS64" s="786"/>
      <c r="DT64" s="786"/>
      <c r="DU64" s="787"/>
      <c r="DV64" s="782"/>
      <c r="DW64" s="783"/>
      <c r="DX64" s="783"/>
      <c r="DY64" s="783"/>
      <c r="DZ64" s="788"/>
      <c r="EA64" s="230"/>
    </row>
    <row r="65" spans="1:131" ht="26.25" customHeight="1" thickBot="1" x14ac:dyDescent="0.2">
      <c r="A65" s="232" t="s">
        <v>419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2"/>
      <c r="BT65" s="783"/>
      <c r="BU65" s="783"/>
      <c r="BV65" s="783"/>
      <c r="BW65" s="783"/>
      <c r="BX65" s="783"/>
      <c r="BY65" s="783"/>
      <c r="BZ65" s="783"/>
      <c r="CA65" s="783"/>
      <c r="CB65" s="783"/>
      <c r="CC65" s="783"/>
      <c r="CD65" s="783"/>
      <c r="CE65" s="783"/>
      <c r="CF65" s="783"/>
      <c r="CG65" s="784"/>
      <c r="CH65" s="785"/>
      <c r="CI65" s="786"/>
      <c r="CJ65" s="786"/>
      <c r="CK65" s="786"/>
      <c r="CL65" s="787"/>
      <c r="CM65" s="785"/>
      <c r="CN65" s="786"/>
      <c r="CO65" s="786"/>
      <c r="CP65" s="786"/>
      <c r="CQ65" s="787"/>
      <c r="CR65" s="785"/>
      <c r="CS65" s="786"/>
      <c r="CT65" s="786"/>
      <c r="CU65" s="786"/>
      <c r="CV65" s="787"/>
      <c r="CW65" s="785"/>
      <c r="CX65" s="786"/>
      <c r="CY65" s="786"/>
      <c r="CZ65" s="786"/>
      <c r="DA65" s="787"/>
      <c r="DB65" s="785"/>
      <c r="DC65" s="786"/>
      <c r="DD65" s="786"/>
      <c r="DE65" s="786"/>
      <c r="DF65" s="787"/>
      <c r="DG65" s="785"/>
      <c r="DH65" s="786"/>
      <c r="DI65" s="786"/>
      <c r="DJ65" s="786"/>
      <c r="DK65" s="787"/>
      <c r="DL65" s="785"/>
      <c r="DM65" s="786"/>
      <c r="DN65" s="786"/>
      <c r="DO65" s="786"/>
      <c r="DP65" s="787"/>
      <c r="DQ65" s="785"/>
      <c r="DR65" s="786"/>
      <c r="DS65" s="786"/>
      <c r="DT65" s="786"/>
      <c r="DU65" s="787"/>
      <c r="DV65" s="782"/>
      <c r="DW65" s="783"/>
      <c r="DX65" s="783"/>
      <c r="DY65" s="783"/>
      <c r="DZ65" s="788"/>
      <c r="EA65" s="230"/>
    </row>
    <row r="66" spans="1:131" ht="26.25" customHeight="1" x14ac:dyDescent="0.15">
      <c r="A66" s="729" t="s">
        <v>420</v>
      </c>
      <c r="B66" s="730"/>
      <c r="C66" s="730"/>
      <c r="D66" s="730"/>
      <c r="E66" s="730"/>
      <c r="F66" s="730"/>
      <c r="G66" s="730"/>
      <c r="H66" s="730"/>
      <c r="I66" s="730"/>
      <c r="J66" s="730"/>
      <c r="K66" s="730"/>
      <c r="L66" s="730"/>
      <c r="M66" s="730"/>
      <c r="N66" s="730"/>
      <c r="O66" s="730"/>
      <c r="P66" s="731"/>
      <c r="Q66" s="725" t="s">
        <v>402</v>
      </c>
      <c r="R66" s="721"/>
      <c r="S66" s="721"/>
      <c r="T66" s="721"/>
      <c r="U66" s="722"/>
      <c r="V66" s="725" t="s">
        <v>403</v>
      </c>
      <c r="W66" s="721"/>
      <c r="X66" s="721"/>
      <c r="Y66" s="721"/>
      <c r="Z66" s="722"/>
      <c r="AA66" s="725" t="s">
        <v>404</v>
      </c>
      <c r="AB66" s="721"/>
      <c r="AC66" s="721"/>
      <c r="AD66" s="721"/>
      <c r="AE66" s="722"/>
      <c r="AF66" s="854" t="s">
        <v>421</v>
      </c>
      <c r="AG66" s="815"/>
      <c r="AH66" s="815"/>
      <c r="AI66" s="815"/>
      <c r="AJ66" s="855"/>
      <c r="AK66" s="725" t="s">
        <v>406</v>
      </c>
      <c r="AL66" s="730"/>
      <c r="AM66" s="730"/>
      <c r="AN66" s="730"/>
      <c r="AO66" s="731"/>
      <c r="AP66" s="725" t="s">
        <v>422</v>
      </c>
      <c r="AQ66" s="721"/>
      <c r="AR66" s="721"/>
      <c r="AS66" s="721"/>
      <c r="AT66" s="722"/>
      <c r="AU66" s="725" t="s">
        <v>423</v>
      </c>
      <c r="AV66" s="721"/>
      <c r="AW66" s="721"/>
      <c r="AX66" s="721"/>
      <c r="AY66" s="722"/>
      <c r="AZ66" s="725" t="s">
        <v>385</v>
      </c>
      <c r="BA66" s="721"/>
      <c r="BB66" s="721"/>
      <c r="BC66" s="721"/>
      <c r="BD66" s="727"/>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6"/>
      <c r="AG67" s="818"/>
      <c r="AH67" s="818"/>
      <c r="AI67" s="818"/>
      <c r="AJ67" s="857"/>
      <c r="AK67" s="858"/>
      <c r="AL67" s="733"/>
      <c r="AM67" s="733"/>
      <c r="AN67" s="733"/>
      <c r="AO67" s="734"/>
      <c r="AP67" s="726"/>
      <c r="AQ67" s="723"/>
      <c r="AR67" s="723"/>
      <c r="AS67" s="723"/>
      <c r="AT67" s="724"/>
      <c r="AU67" s="726"/>
      <c r="AV67" s="723"/>
      <c r="AW67" s="723"/>
      <c r="AX67" s="723"/>
      <c r="AY67" s="724"/>
      <c r="AZ67" s="726"/>
      <c r="BA67" s="723"/>
      <c r="BB67" s="723"/>
      <c r="BC67" s="723"/>
      <c r="BD67" s="728"/>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575</v>
      </c>
      <c r="C68" s="870"/>
      <c r="D68" s="870"/>
      <c r="E68" s="870"/>
      <c r="F68" s="870"/>
      <c r="G68" s="870"/>
      <c r="H68" s="870"/>
      <c r="I68" s="870"/>
      <c r="J68" s="870"/>
      <c r="K68" s="870"/>
      <c r="L68" s="870"/>
      <c r="M68" s="870"/>
      <c r="N68" s="870"/>
      <c r="O68" s="870"/>
      <c r="P68" s="871"/>
      <c r="Q68" s="872">
        <v>967</v>
      </c>
      <c r="R68" s="866"/>
      <c r="S68" s="866"/>
      <c r="T68" s="866"/>
      <c r="U68" s="866"/>
      <c r="V68" s="866">
        <v>953</v>
      </c>
      <c r="W68" s="866"/>
      <c r="X68" s="866"/>
      <c r="Y68" s="866"/>
      <c r="Z68" s="866"/>
      <c r="AA68" s="866">
        <v>14</v>
      </c>
      <c r="AB68" s="866"/>
      <c r="AC68" s="866"/>
      <c r="AD68" s="866"/>
      <c r="AE68" s="866"/>
      <c r="AF68" s="866">
        <v>14</v>
      </c>
      <c r="AG68" s="866"/>
      <c r="AH68" s="866"/>
      <c r="AI68" s="866"/>
      <c r="AJ68" s="866"/>
      <c r="AK68" s="830" t="s">
        <v>576</v>
      </c>
      <c r="AL68" s="830"/>
      <c r="AM68" s="830"/>
      <c r="AN68" s="830"/>
      <c r="AO68" s="830"/>
      <c r="AP68" s="866">
        <v>127</v>
      </c>
      <c r="AQ68" s="866"/>
      <c r="AR68" s="866"/>
      <c r="AS68" s="866"/>
      <c r="AT68" s="866"/>
      <c r="AU68" s="866">
        <v>121</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577</v>
      </c>
      <c r="C69" s="874"/>
      <c r="D69" s="874"/>
      <c r="E69" s="874"/>
      <c r="F69" s="874"/>
      <c r="G69" s="874"/>
      <c r="H69" s="874"/>
      <c r="I69" s="874"/>
      <c r="J69" s="874"/>
      <c r="K69" s="874"/>
      <c r="L69" s="874"/>
      <c r="M69" s="874"/>
      <c r="N69" s="874"/>
      <c r="O69" s="874"/>
      <c r="P69" s="875"/>
      <c r="Q69" s="876">
        <v>837</v>
      </c>
      <c r="R69" s="830"/>
      <c r="S69" s="830"/>
      <c r="T69" s="830"/>
      <c r="U69" s="830"/>
      <c r="V69" s="830">
        <v>798</v>
      </c>
      <c r="W69" s="830"/>
      <c r="X69" s="830"/>
      <c r="Y69" s="830"/>
      <c r="Z69" s="830"/>
      <c r="AA69" s="830">
        <v>38</v>
      </c>
      <c r="AB69" s="830"/>
      <c r="AC69" s="830"/>
      <c r="AD69" s="830"/>
      <c r="AE69" s="830"/>
      <c r="AF69" s="830">
        <v>38</v>
      </c>
      <c r="AG69" s="830"/>
      <c r="AH69" s="830"/>
      <c r="AI69" s="830"/>
      <c r="AJ69" s="830"/>
      <c r="AK69" s="830" t="s">
        <v>576</v>
      </c>
      <c r="AL69" s="830"/>
      <c r="AM69" s="830"/>
      <c r="AN69" s="830"/>
      <c r="AO69" s="830"/>
      <c r="AP69" s="830" t="s">
        <v>576</v>
      </c>
      <c r="AQ69" s="830"/>
      <c r="AR69" s="830"/>
      <c r="AS69" s="830"/>
      <c r="AT69" s="830"/>
      <c r="AU69" s="830" t="s">
        <v>576</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578</v>
      </c>
      <c r="C70" s="874"/>
      <c r="D70" s="874"/>
      <c r="E70" s="874"/>
      <c r="F70" s="874"/>
      <c r="G70" s="874"/>
      <c r="H70" s="874"/>
      <c r="I70" s="874"/>
      <c r="J70" s="874"/>
      <c r="K70" s="874"/>
      <c r="L70" s="874"/>
      <c r="M70" s="874"/>
      <c r="N70" s="874"/>
      <c r="O70" s="874"/>
      <c r="P70" s="875"/>
      <c r="Q70" s="876">
        <v>453</v>
      </c>
      <c r="R70" s="830"/>
      <c r="S70" s="830"/>
      <c r="T70" s="830"/>
      <c r="U70" s="830"/>
      <c r="V70" s="830">
        <v>453</v>
      </c>
      <c r="W70" s="830"/>
      <c r="X70" s="830"/>
      <c r="Y70" s="830"/>
      <c r="Z70" s="830"/>
      <c r="AA70" s="830" t="s">
        <v>576</v>
      </c>
      <c r="AB70" s="830"/>
      <c r="AC70" s="830"/>
      <c r="AD70" s="830"/>
      <c r="AE70" s="830"/>
      <c r="AF70" s="830" t="s">
        <v>576</v>
      </c>
      <c r="AG70" s="830"/>
      <c r="AH70" s="830"/>
      <c r="AI70" s="830"/>
      <c r="AJ70" s="830"/>
      <c r="AK70" s="830" t="s">
        <v>576</v>
      </c>
      <c r="AL70" s="830"/>
      <c r="AM70" s="830"/>
      <c r="AN70" s="830"/>
      <c r="AO70" s="830"/>
      <c r="AP70" s="830" t="s">
        <v>576</v>
      </c>
      <c r="AQ70" s="830"/>
      <c r="AR70" s="830"/>
      <c r="AS70" s="830"/>
      <c r="AT70" s="830"/>
      <c r="AU70" s="830" t="s">
        <v>576</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579</v>
      </c>
      <c r="C71" s="874"/>
      <c r="D71" s="874"/>
      <c r="E71" s="874"/>
      <c r="F71" s="874"/>
      <c r="G71" s="874"/>
      <c r="H71" s="874"/>
      <c r="I71" s="874"/>
      <c r="J71" s="874"/>
      <c r="K71" s="874"/>
      <c r="L71" s="874"/>
      <c r="M71" s="874"/>
      <c r="N71" s="874"/>
      <c r="O71" s="874"/>
      <c r="P71" s="875"/>
      <c r="Q71" s="876">
        <v>2778</v>
      </c>
      <c r="R71" s="830"/>
      <c r="S71" s="830"/>
      <c r="T71" s="830"/>
      <c r="U71" s="830"/>
      <c r="V71" s="830">
        <v>2631</v>
      </c>
      <c r="W71" s="830"/>
      <c r="X71" s="830"/>
      <c r="Y71" s="830"/>
      <c r="Z71" s="830"/>
      <c r="AA71" s="830">
        <v>147</v>
      </c>
      <c r="AB71" s="830"/>
      <c r="AC71" s="830"/>
      <c r="AD71" s="830"/>
      <c r="AE71" s="830"/>
      <c r="AF71" s="830">
        <v>147</v>
      </c>
      <c r="AG71" s="830"/>
      <c r="AH71" s="830"/>
      <c r="AI71" s="830"/>
      <c r="AJ71" s="830"/>
      <c r="AK71" s="830" t="s">
        <v>576</v>
      </c>
      <c r="AL71" s="830"/>
      <c r="AM71" s="830"/>
      <c r="AN71" s="830"/>
      <c r="AO71" s="830"/>
      <c r="AP71" s="830" t="s">
        <v>576</v>
      </c>
      <c r="AQ71" s="830"/>
      <c r="AR71" s="830"/>
      <c r="AS71" s="830"/>
      <c r="AT71" s="830"/>
      <c r="AU71" s="830" t="s">
        <v>576</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580</v>
      </c>
      <c r="C72" s="874"/>
      <c r="D72" s="874"/>
      <c r="E72" s="874"/>
      <c r="F72" s="874"/>
      <c r="G72" s="874"/>
      <c r="H72" s="874"/>
      <c r="I72" s="874"/>
      <c r="J72" s="874"/>
      <c r="K72" s="874"/>
      <c r="L72" s="874"/>
      <c r="M72" s="874"/>
      <c r="N72" s="874"/>
      <c r="O72" s="874"/>
      <c r="P72" s="875"/>
      <c r="Q72" s="876">
        <v>24</v>
      </c>
      <c r="R72" s="830"/>
      <c r="S72" s="830"/>
      <c r="T72" s="830"/>
      <c r="U72" s="830"/>
      <c r="V72" s="830">
        <v>24</v>
      </c>
      <c r="W72" s="830"/>
      <c r="X72" s="830"/>
      <c r="Y72" s="830"/>
      <c r="Z72" s="830"/>
      <c r="AA72" s="830" t="s">
        <v>576</v>
      </c>
      <c r="AB72" s="830"/>
      <c r="AC72" s="830"/>
      <c r="AD72" s="830"/>
      <c r="AE72" s="830"/>
      <c r="AF72" s="830" t="s">
        <v>576</v>
      </c>
      <c r="AG72" s="830"/>
      <c r="AH72" s="830"/>
      <c r="AI72" s="830"/>
      <c r="AJ72" s="830"/>
      <c r="AK72" s="830" t="s">
        <v>510</v>
      </c>
      <c r="AL72" s="830"/>
      <c r="AM72" s="830"/>
      <c r="AN72" s="830"/>
      <c r="AO72" s="830"/>
      <c r="AP72" s="830" t="s">
        <v>510</v>
      </c>
      <c r="AQ72" s="830"/>
      <c r="AR72" s="830"/>
      <c r="AS72" s="830"/>
      <c r="AT72" s="830"/>
      <c r="AU72" s="830" t="s">
        <v>510</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398</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315</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315</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315</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760411</v>
      </c>
      <c r="AB110" s="900"/>
      <c r="AC110" s="900"/>
      <c r="AD110" s="900"/>
      <c r="AE110" s="901"/>
      <c r="AF110" s="902">
        <v>768492</v>
      </c>
      <c r="AG110" s="900"/>
      <c r="AH110" s="900"/>
      <c r="AI110" s="900"/>
      <c r="AJ110" s="901"/>
      <c r="AK110" s="902">
        <v>739803</v>
      </c>
      <c r="AL110" s="900"/>
      <c r="AM110" s="900"/>
      <c r="AN110" s="900"/>
      <c r="AO110" s="901"/>
      <c r="AP110" s="903">
        <v>24.4</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6031557</v>
      </c>
      <c r="BR110" s="931"/>
      <c r="BS110" s="931"/>
      <c r="BT110" s="931"/>
      <c r="BU110" s="931"/>
      <c r="BV110" s="931">
        <v>5755221</v>
      </c>
      <c r="BW110" s="931"/>
      <c r="BX110" s="931"/>
      <c r="BY110" s="931"/>
      <c r="BZ110" s="931"/>
      <c r="CA110" s="931">
        <v>5406567</v>
      </c>
      <c r="CB110" s="931"/>
      <c r="CC110" s="931"/>
      <c r="CD110" s="931"/>
      <c r="CE110" s="931"/>
      <c r="CF110" s="944">
        <v>178</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131</v>
      </c>
      <c r="DH110" s="931"/>
      <c r="DI110" s="931"/>
      <c r="DJ110" s="931"/>
      <c r="DK110" s="931"/>
      <c r="DL110" s="931" t="s">
        <v>131</v>
      </c>
      <c r="DM110" s="931"/>
      <c r="DN110" s="931"/>
      <c r="DO110" s="931"/>
      <c r="DP110" s="931"/>
      <c r="DQ110" s="931" t="s">
        <v>131</v>
      </c>
      <c r="DR110" s="931"/>
      <c r="DS110" s="931"/>
      <c r="DT110" s="931"/>
      <c r="DU110" s="931"/>
      <c r="DV110" s="932" t="s">
        <v>131</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131</v>
      </c>
      <c r="AB111" s="938"/>
      <c r="AC111" s="938"/>
      <c r="AD111" s="938"/>
      <c r="AE111" s="939"/>
      <c r="AF111" s="940" t="s">
        <v>131</v>
      </c>
      <c r="AG111" s="938"/>
      <c r="AH111" s="938"/>
      <c r="AI111" s="938"/>
      <c r="AJ111" s="939"/>
      <c r="AK111" s="940" t="s">
        <v>131</v>
      </c>
      <c r="AL111" s="938"/>
      <c r="AM111" s="938"/>
      <c r="AN111" s="938"/>
      <c r="AO111" s="939"/>
      <c r="AP111" s="941" t="s">
        <v>131</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131</v>
      </c>
      <c r="BR111" s="926"/>
      <c r="BS111" s="926"/>
      <c r="BT111" s="926"/>
      <c r="BU111" s="926"/>
      <c r="BV111" s="926" t="s">
        <v>131</v>
      </c>
      <c r="BW111" s="926"/>
      <c r="BX111" s="926"/>
      <c r="BY111" s="926"/>
      <c r="BZ111" s="926"/>
      <c r="CA111" s="926" t="s">
        <v>131</v>
      </c>
      <c r="CB111" s="926"/>
      <c r="CC111" s="926"/>
      <c r="CD111" s="926"/>
      <c r="CE111" s="926"/>
      <c r="CF111" s="920" t="s">
        <v>131</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131</v>
      </c>
      <c r="DH111" s="926"/>
      <c r="DI111" s="926"/>
      <c r="DJ111" s="926"/>
      <c r="DK111" s="926"/>
      <c r="DL111" s="926" t="s">
        <v>131</v>
      </c>
      <c r="DM111" s="926"/>
      <c r="DN111" s="926"/>
      <c r="DO111" s="926"/>
      <c r="DP111" s="926"/>
      <c r="DQ111" s="926" t="s">
        <v>131</v>
      </c>
      <c r="DR111" s="926"/>
      <c r="DS111" s="926"/>
      <c r="DT111" s="926"/>
      <c r="DU111" s="926"/>
      <c r="DV111" s="927" t="s">
        <v>131</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131</v>
      </c>
      <c r="AB112" s="959"/>
      <c r="AC112" s="959"/>
      <c r="AD112" s="959"/>
      <c r="AE112" s="960"/>
      <c r="AF112" s="961" t="s">
        <v>131</v>
      </c>
      <c r="AG112" s="959"/>
      <c r="AH112" s="959"/>
      <c r="AI112" s="959"/>
      <c r="AJ112" s="960"/>
      <c r="AK112" s="961" t="s">
        <v>131</v>
      </c>
      <c r="AL112" s="959"/>
      <c r="AM112" s="959"/>
      <c r="AN112" s="959"/>
      <c r="AO112" s="960"/>
      <c r="AP112" s="962" t="s">
        <v>131</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1090721</v>
      </c>
      <c r="BR112" s="926"/>
      <c r="BS112" s="926"/>
      <c r="BT112" s="926"/>
      <c r="BU112" s="926"/>
      <c r="BV112" s="926">
        <v>1012065</v>
      </c>
      <c r="BW112" s="926"/>
      <c r="BX112" s="926"/>
      <c r="BY112" s="926"/>
      <c r="BZ112" s="926"/>
      <c r="CA112" s="926">
        <v>937508</v>
      </c>
      <c r="CB112" s="926"/>
      <c r="CC112" s="926"/>
      <c r="CD112" s="926"/>
      <c r="CE112" s="926"/>
      <c r="CF112" s="920">
        <v>30.9</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131</v>
      </c>
      <c r="DM112" s="926"/>
      <c r="DN112" s="926"/>
      <c r="DO112" s="926"/>
      <c r="DP112" s="926"/>
      <c r="DQ112" s="926" t="s">
        <v>131</v>
      </c>
      <c r="DR112" s="926"/>
      <c r="DS112" s="926"/>
      <c r="DT112" s="926"/>
      <c r="DU112" s="926"/>
      <c r="DV112" s="927" t="s">
        <v>131</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123029</v>
      </c>
      <c r="AB113" s="938"/>
      <c r="AC113" s="938"/>
      <c r="AD113" s="938"/>
      <c r="AE113" s="939"/>
      <c r="AF113" s="940">
        <v>133302</v>
      </c>
      <c r="AG113" s="938"/>
      <c r="AH113" s="938"/>
      <c r="AI113" s="938"/>
      <c r="AJ113" s="939"/>
      <c r="AK113" s="940">
        <v>132563</v>
      </c>
      <c r="AL113" s="938"/>
      <c r="AM113" s="938"/>
      <c r="AN113" s="938"/>
      <c r="AO113" s="939"/>
      <c r="AP113" s="941">
        <v>4.4000000000000004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17181</v>
      </c>
      <c r="BR113" s="926"/>
      <c r="BS113" s="926"/>
      <c r="BT113" s="926"/>
      <c r="BU113" s="926"/>
      <c r="BV113" s="926">
        <v>11237</v>
      </c>
      <c r="BW113" s="926"/>
      <c r="BX113" s="926"/>
      <c r="BY113" s="926"/>
      <c r="BZ113" s="926"/>
      <c r="CA113" s="926">
        <v>6443</v>
      </c>
      <c r="CB113" s="926"/>
      <c r="CC113" s="926"/>
      <c r="CD113" s="926"/>
      <c r="CE113" s="926"/>
      <c r="CF113" s="920">
        <v>0.2</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131</v>
      </c>
      <c r="DH113" s="959"/>
      <c r="DI113" s="959"/>
      <c r="DJ113" s="959"/>
      <c r="DK113" s="960"/>
      <c r="DL113" s="961" t="s">
        <v>131</v>
      </c>
      <c r="DM113" s="959"/>
      <c r="DN113" s="959"/>
      <c r="DO113" s="959"/>
      <c r="DP113" s="960"/>
      <c r="DQ113" s="961" t="s">
        <v>131</v>
      </c>
      <c r="DR113" s="959"/>
      <c r="DS113" s="959"/>
      <c r="DT113" s="959"/>
      <c r="DU113" s="960"/>
      <c r="DV113" s="962" t="s">
        <v>131</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8338</v>
      </c>
      <c r="AB114" s="959"/>
      <c r="AC114" s="959"/>
      <c r="AD114" s="959"/>
      <c r="AE114" s="960"/>
      <c r="AF114" s="961">
        <v>6047</v>
      </c>
      <c r="AG114" s="959"/>
      <c r="AH114" s="959"/>
      <c r="AI114" s="959"/>
      <c r="AJ114" s="960"/>
      <c r="AK114" s="961">
        <v>4857</v>
      </c>
      <c r="AL114" s="959"/>
      <c r="AM114" s="959"/>
      <c r="AN114" s="959"/>
      <c r="AO114" s="960"/>
      <c r="AP114" s="962">
        <v>0.2</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236805</v>
      </c>
      <c r="BR114" s="926"/>
      <c r="BS114" s="926"/>
      <c r="BT114" s="926"/>
      <c r="BU114" s="926"/>
      <c r="BV114" s="926">
        <v>220113</v>
      </c>
      <c r="BW114" s="926"/>
      <c r="BX114" s="926"/>
      <c r="BY114" s="926"/>
      <c r="BZ114" s="926"/>
      <c r="CA114" s="926">
        <v>221349</v>
      </c>
      <c r="CB114" s="926"/>
      <c r="CC114" s="926"/>
      <c r="CD114" s="926"/>
      <c r="CE114" s="926"/>
      <c r="CF114" s="920">
        <v>7.3</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131</v>
      </c>
      <c r="DM114" s="959"/>
      <c r="DN114" s="959"/>
      <c r="DO114" s="959"/>
      <c r="DP114" s="960"/>
      <c r="DQ114" s="961" t="s">
        <v>131</v>
      </c>
      <c r="DR114" s="959"/>
      <c r="DS114" s="959"/>
      <c r="DT114" s="959"/>
      <c r="DU114" s="960"/>
      <c r="DV114" s="962" t="s">
        <v>131</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733</v>
      </c>
      <c r="AB115" s="938"/>
      <c r="AC115" s="938"/>
      <c r="AD115" s="938"/>
      <c r="AE115" s="939"/>
      <c r="AF115" s="940">
        <v>733</v>
      </c>
      <c r="AG115" s="938"/>
      <c r="AH115" s="938"/>
      <c r="AI115" s="938"/>
      <c r="AJ115" s="939"/>
      <c r="AK115" s="940">
        <v>733</v>
      </c>
      <c r="AL115" s="938"/>
      <c r="AM115" s="938"/>
      <c r="AN115" s="938"/>
      <c r="AO115" s="939"/>
      <c r="AP115" s="941">
        <v>0</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t="s">
        <v>131</v>
      </c>
      <c r="BR115" s="926"/>
      <c r="BS115" s="926"/>
      <c r="BT115" s="926"/>
      <c r="BU115" s="926"/>
      <c r="BV115" s="926" t="s">
        <v>131</v>
      </c>
      <c r="BW115" s="926"/>
      <c r="BX115" s="926"/>
      <c r="BY115" s="926"/>
      <c r="BZ115" s="926"/>
      <c r="CA115" s="926" t="s">
        <v>131</v>
      </c>
      <c r="CB115" s="926"/>
      <c r="CC115" s="926"/>
      <c r="CD115" s="926"/>
      <c r="CE115" s="926"/>
      <c r="CF115" s="920" t="s">
        <v>131</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131</v>
      </c>
      <c r="DH115" s="959"/>
      <c r="DI115" s="959"/>
      <c r="DJ115" s="959"/>
      <c r="DK115" s="960"/>
      <c r="DL115" s="961" t="s">
        <v>131</v>
      </c>
      <c r="DM115" s="959"/>
      <c r="DN115" s="959"/>
      <c r="DO115" s="959"/>
      <c r="DP115" s="960"/>
      <c r="DQ115" s="961" t="s">
        <v>131</v>
      </c>
      <c r="DR115" s="959"/>
      <c r="DS115" s="959"/>
      <c r="DT115" s="959"/>
      <c r="DU115" s="960"/>
      <c r="DV115" s="962" t="s">
        <v>131</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131</v>
      </c>
      <c r="AB116" s="959"/>
      <c r="AC116" s="959"/>
      <c r="AD116" s="959"/>
      <c r="AE116" s="960"/>
      <c r="AF116" s="961" t="s">
        <v>131</v>
      </c>
      <c r="AG116" s="959"/>
      <c r="AH116" s="959"/>
      <c r="AI116" s="959"/>
      <c r="AJ116" s="960"/>
      <c r="AK116" s="961" t="s">
        <v>131</v>
      </c>
      <c r="AL116" s="959"/>
      <c r="AM116" s="959"/>
      <c r="AN116" s="959"/>
      <c r="AO116" s="960"/>
      <c r="AP116" s="962" t="s">
        <v>131</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131</v>
      </c>
      <c r="BW116" s="926"/>
      <c r="BX116" s="926"/>
      <c r="BY116" s="926"/>
      <c r="BZ116" s="926"/>
      <c r="CA116" s="926" t="s">
        <v>131</v>
      </c>
      <c r="CB116" s="926"/>
      <c r="CC116" s="926"/>
      <c r="CD116" s="926"/>
      <c r="CE116" s="926"/>
      <c r="CF116" s="920" t="s">
        <v>131</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131</v>
      </c>
      <c r="DH116" s="959"/>
      <c r="DI116" s="959"/>
      <c r="DJ116" s="959"/>
      <c r="DK116" s="960"/>
      <c r="DL116" s="961" t="s">
        <v>131</v>
      </c>
      <c r="DM116" s="959"/>
      <c r="DN116" s="959"/>
      <c r="DO116" s="959"/>
      <c r="DP116" s="960"/>
      <c r="DQ116" s="961" t="s">
        <v>131</v>
      </c>
      <c r="DR116" s="959"/>
      <c r="DS116" s="959"/>
      <c r="DT116" s="959"/>
      <c r="DU116" s="960"/>
      <c r="DV116" s="962" t="s">
        <v>131</v>
      </c>
      <c r="DW116" s="963"/>
      <c r="DX116" s="963"/>
      <c r="DY116" s="963"/>
      <c r="DZ116" s="964"/>
    </row>
    <row r="117" spans="1:130" s="230" customFormat="1" ht="26.25" customHeight="1" x14ac:dyDescent="0.15">
      <c r="A117" s="912" t="s">
        <v>193</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892511</v>
      </c>
      <c r="AB117" s="979"/>
      <c r="AC117" s="979"/>
      <c r="AD117" s="979"/>
      <c r="AE117" s="980"/>
      <c r="AF117" s="981">
        <v>908574</v>
      </c>
      <c r="AG117" s="979"/>
      <c r="AH117" s="979"/>
      <c r="AI117" s="979"/>
      <c r="AJ117" s="980"/>
      <c r="AK117" s="981">
        <v>877956</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131</v>
      </c>
      <c r="BR117" s="926"/>
      <c r="BS117" s="926"/>
      <c r="BT117" s="926"/>
      <c r="BU117" s="926"/>
      <c r="BV117" s="926" t="s">
        <v>131</v>
      </c>
      <c r="BW117" s="926"/>
      <c r="BX117" s="926"/>
      <c r="BY117" s="926"/>
      <c r="BZ117" s="926"/>
      <c r="CA117" s="926" t="s">
        <v>131</v>
      </c>
      <c r="CB117" s="926"/>
      <c r="CC117" s="926"/>
      <c r="CD117" s="926"/>
      <c r="CE117" s="926"/>
      <c r="CF117" s="920" t="s">
        <v>131</v>
      </c>
      <c r="CG117" s="921"/>
      <c r="CH117" s="921"/>
      <c r="CI117" s="921"/>
      <c r="CJ117" s="921"/>
      <c r="CK117" s="948"/>
      <c r="CL117" s="949"/>
      <c r="CM117" s="922" t="s">
        <v>462</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131</v>
      </c>
      <c r="DH117" s="959"/>
      <c r="DI117" s="959"/>
      <c r="DJ117" s="959"/>
      <c r="DK117" s="960"/>
      <c r="DL117" s="961" t="s">
        <v>131</v>
      </c>
      <c r="DM117" s="959"/>
      <c r="DN117" s="959"/>
      <c r="DO117" s="959"/>
      <c r="DP117" s="960"/>
      <c r="DQ117" s="961" t="s">
        <v>131</v>
      </c>
      <c r="DR117" s="959"/>
      <c r="DS117" s="959"/>
      <c r="DT117" s="959"/>
      <c r="DU117" s="960"/>
      <c r="DV117" s="962" t="s">
        <v>131</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315</v>
      </c>
      <c r="AL118" s="893"/>
      <c r="AM118" s="893"/>
      <c r="AN118" s="893"/>
      <c r="AO118" s="894"/>
      <c r="AP118" s="970" t="s">
        <v>435</v>
      </c>
      <c r="AQ118" s="971"/>
      <c r="AR118" s="971"/>
      <c r="AS118" s="971"/>
      <c r="AT118" s="972"/>
      <c r="AU118" s="908"/>
      <c r="AV118" s="909"/>
      <c r="AW118" s="909"/>
      <c r="AX118" s="909"/>
      <c r="AY118" s="909"/>
      <c r="AZ118" s="973" t="s">
        <v>463</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131</v>
      </c>
      <c r="CG118" s="921"/>
      <c r="CH118" s="921"/>
      <c r="CI118" s="921"/>
      <c r="CJ118" s="921"/>
      <c r="CK118" s="948"/>
      <c r="CL118" s="949"/>
      <c r="CM118" s="922" t="s">
        <v>464</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131</v>
      </c>
      <c r="DH118" s="959"/>
      <c r="DI118" s="959"/>
      <c r="DJ118" s="959"/>
      <c r="DK118" s="960"/>
      <c r="DL118" s="961" t="s">
        <v>131</v>
      </c>
      <c r="DM118" s="959"/>
      <c r="DN118" s="959"/>
      <c r="DO118" s="959"/>
      <c r="DP118" s="960"/>
      <c r="DQ118" s="961" t="s">
        <v>131</v>
      </c>
      <c r="DR118" s="959"/>
      <c r="DS118" s="959"/>
      <c r="DT118" s="959"/>
      <c r="DU118" s="960"/>
      <c r="DV118" s="962" t="s">
        <v>131</v>
      </c>
      <c r="DW118" s="963"/>
      <c r="DX118" s="963"/>
      <c r="DY118" s="963"/>
      <c r="DZ118" s="964"/>
    </row>
    <row r="119" spans="1:130" s="230" customFormat="1" ht="26.25" customHeight="1" x14ac:dyDescent="0.15">
      <c r="A119" s="1062"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131</v>
      </c>
      <c r="AB119" s="900"/>
      <c r="AC119" s="900"/>
      <c r="AD119" s="900"/>
      <c r="AE119" s="901"/>
      <c r="AF119" s="902" t="s">
        <v>131</v>
      </c>
      <c r="AG119" s="900"/>
      <c r="AH119" s="900"/>
      <c r="AI119" s="900"/>
      <c r="AJ119" s="901"/>
      <c r="AK119" s="902" t="s">
        <v>131</v>
      </c>
      <c r="AL119" s="900"/>
      <c r="AM119" s="900"/>
      <c r="AN119" s="900"/>
      <c r="AO119" s="901"/>
      <c r="AP119" s="903" t="s">
        <v>131</v>
      </c>
      <c r="AQ119" s="904"/>
      <c r="AR119" s="904"/>
      <c r="AS119" s="904"/>
      <c r="AT119" s="905"/>
      <c r="AU119" s="910"/>
      <c r="AV119" s="911"/>
      <c r="AW119" s="911"/>
      <c r="AX119" s="911"/>
      <c r="AY119" s="911"/>
      <c r="AZ119" s="251" t="s">
        <v>193</v>
      </c>
      <c r="BA119" s="251"/>
      <c r="BB119" s="251"/>
      <c r="BC119" s="251"/>
      <c r="BD119" s="251"/>
      <c r="BE119" s="251"/>
      <c r="BF119" s="251"/>
      <c r="BG119" s="251"/>
      <c r="BH119" s="251"/>
      <c r="BI119" s="251"/>
      <c r="BJ119" s="251"/>
      <c r="BK119" s="251"/>
      <c r="BL119" s="251"/>
      <c r="BM119" s="251"/>
      <c r="BN119" s="251"/>
      <c r="BO119" s="977" t="s">
        <v>465</v>
      </c>
      <c r="BP119" s="1005"/>
      <c r="BQ119" s="999">
        <v>7376264</v>
      </c>
      <c r="BR119" s="1000"/>
      <c r="BS119" s="1000"/>
      <c r="BT119" s="1000"/>
      <c r="BU119" s="1000"/>
      <c r="BV119" s="1000">
        <v>6998636</v>
      </c>
      <c r="BW119" s="1000"/>
      <c r="BX119" s="1000"/>
      <c r="BY119" s="1000"/>
      <c r="BZ119" s="1000"/>
      <c r="CA119" s="1000">
        <v>6571867</v>
      </c>
      <c r="CB119" s="1000"/>
      <c r="CC119" s="1000"/>
      <c r="CD119" s="1000"/>
      <c r="CE119" s="1000"/>
      <c r="CF119" s="1001"/>
      <c r="CG119" s="1002"/>
      <c r="CH119" s="1002"/>
      <c r="CI119" s="1002"/>
      <c r="CJ119" s="1003"/>
      <c r="CK119" s="950"/>
      <c r="CL119" s="951"/>
      <c r="CM119" s="973" t="s">
        <v>466</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131</v>
      </c>
      <c r="DH119" s="986"/>
      <c r="DI119" s="986"/>
      <c r="DJ119" s="986"/>
      <c r="DK119" s="987"/>
      <c r="DL119" s="985" t="s">
        <v>131</v>
      </c>
      <c r="DM119" s="986"/>
      <c r="DN119" s="986"/>
      <c r="DO119" s="986"/>
      <c r="DP119" s="987"/>
      <c r="DQ119" s="985" t="s">
        <v>131</v>
      </c>
      <c r="DR119" s="986"/>
      <c r="DS119" s="986"/>
      <c r="DT119" s="986"/>
      <c r="DU119" s="987"/>
      <c r="DV119" s="988" t="s">
        <v>131</v>
      </c>
      <c r="DW119" s="989"/>
      <c r="DX119" s="989"/>
      <c r="DY119" s="989"/>
      <c r="DZ119" s="990"/>
    </row>
    <row r="120" spans="1:130" s="230" customFormat="1" ht="26.25" customHeight="1" x14ac:dyDescent="0.15">
      <c r="A120" s="1063"/>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131</v>
      </c>
      <c r="AB120" s="959"/>
      <c r="AC120" s="959"/>
      <c r="AD120" s="959"/>
      <c r="AE120" s="960"/>
      <c r="AF120" s="961" t="s">
        <v>131</v>
      </c>
      <c r="AG120" s="959"/>
      <c r="AH120" s="959"/>
      <c r="AI120" s="959"/>
      <c r="AJ120" s="960"/>
      <c r="AK120" s="961" t="s">
        <v>131</v>
      </c>
      <c r="AL120" s="959"/>
      <c r="AM120" s="959"/>
      <c r="AN120" s="959"/>
      <c r="AO120" s="960"/>
      <c r="AP120" s="962" t="s">
        <v>131</v>
      </c>
      <c r="AQ120" s="963"/>
      <c r="AR120" s="963"/>
      <c r="AS120" s="963"/>
      <c r="AT120" s="964"/>
      <c r="AU120" s="991" t="s">
        <v>467</v>
      </c>
      <c r="AV120" s="992"/>
      <c r="AW120" s="992"/>
      <c r="AX120" s="992"/>
      <c r="AY120" s="993"/>
      <c r="AZ120" s="929" t="s">
        <v>468</v>
      </c>
      <c r="BA120" s="897"/>
      <c r="BB120" s="897"/>
      <c r="BC120" s="897"/>
      <c r="BD120" s="897"/>
      <c r="BE120" s="897"/>
      <c r="BF120" s="897"/>
      <c r="BG120" s="897"/>
      <c r="BH120" s="897"/>
      <c r="BI120" s="897"/>
      <c r="BJ120" s="897"/>
      <c r="BK120" s="897"/>
      <c r="BL120" s="897"/>
      <c r="BM120" s="897"/>
      <c r="BN120" s="897"/>
      <c r="BO120" s="897"/>
      <c r="BP120" s="898"/>
      <c r="BQ120" s="930">
        <v>1797077</v>
      </c>
      <c r="BR120" s="931"/>
      <c r="BS120" s="931"/>
      <c r="BT120" s="931"/>
      <c r="BU120" s="931"/>
      <c r="BV120" s="931">
        <v>2088757</v>
      </c>
      <c r="BW120" s="931"/>
      <c r="BX120" s="931"/>
      <c r="BY120" s="931"/>
      <c r="BZ120" s="931"/>
      <c r="CA120" s="931">
        <v>2389885</v>
      </c>
      <c r="CB120" s="931"/>
      <c r="CC120" s="931"/>
      <c r="CD120" s="931"/>
      <c r="CE120" s="931"/>
      <c r="CF120" s="944">
        <v>78.7</v>
      </c>
      <c r="CG120" s="945"/>
      <c r="CH120" s="945"/>
      <c r="CI120" s="945"/>
      <c r="CJ120" s="945"/>
      <c r="CK120" s="1006" t="s">
        <v>469</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596998</v>
      </c>
      <c r="DH120" s="931"/>
      <c r="DI120" s="931"/>
      <c r="DJ120" s="931"/>
      <c r="DK120" s="931"/>
      <c r="DL120" s="931">
        <v>560541</v>
      </c>
      <c r="DM120" s="931"/>
      <c r="DN120" s="931"/>
      <c r="DO120" s="931"/>
      <c r="DP120" s="931"/>
      <c r="DQ120" s="931">
        <v>527215</v>
      </c>
      <c r="DR120" s="931"/>
      <c r="DS120" s="931"/>
      <c r="DT120" s="931"/>
      <c r="DU120" s="931"/>
      <c r="DV120" s="932">
        <v>17.399999999999999</v>
      </c>
      <c r="DW120" s="932"/>
      <c r="DX120" s="932"/>
      <c r="DY120" s="932"/>
      <c r="DZ120" s="933"/>
    </row>
    <row r="121" spans="1:130" s="230" customFormat="1" ht="26.25" customHeight="1" x14ac:dyDescent="0.15">
      <c r="A121" s="1063"/>
      <c r="B121" s="949"/>
      <c r="C121" s="974" t="s">
        <v>470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131</v>
      </c>
      <c r="AB121" s="959"/>
      <c r="AC121" s="959"/>
      <c r="AD121" s="959"/>
      <c r="AE121" s="960"/>
      <c r="AF121" s="961" t="s">
        <v>131</v>
      </c>
      <c r="AG121" s="959"/>
      <c r="AH121" s="959"/>
      <c r="AI121" s="959"/>
      <c r="AJ121" s="960"/>
      <c r="AK121" s="961" t="s">
        <v>131</v>
      </c>
      <c r="AL121" s="959"/>
      <c r="AM121" s="959"/>
      <c r="AN121" s="959"/>
      <c r="AO121" s="960"/>
      <c r="AP121" s="962" t="s">
        <v>131</v>
      </c>
      <c r="AQ121" s="963"/>
      <c r="AR121" s="963"/>
      <c r="AS121" s="963"/>
      <c r="AT121" s="964"/>
      <c r="AU121" s="994"/>
      <c r="AV121" s="995"/>
      <c r="AW121" s="995"/>
      <c r="AX121" s="995"/>
      <c r="AY121" s="996"/>
      <c r="AZ121" s="922" t="s">
        <v>471</v>
      </c>
      <c r="BA121" s="923"/>
      <c r="BB121" s="923"/>
      <c r="BC121" s="923"/>
      <c r="BD121" s="923"/>
      <c r="BE121" s="923"/>
      <c r="BF121" s="923"/>
      <c r="BG121" s="923"/>
      <c r="BH121" s="923"/>
      <c r="BI121" s="923"/>
      <c r="BJ121" s="923"/>
      <c r="BK121" s="923"/>
      <c r="BL121" s="923"/>
      <c r="BM121" s="923"/>
      <c r="BN121" s="923"/>
      <c r="BO121" s="923"/>
      <c r="BP121" s="924"/>
      <c r="BQ121" s="925">
        <v>397776</v>
      </c>
      <c r="BR121" s="926"/>
      <c r="BS121" s="926"/>
      <c r="BT121" s="926"/>
      <c r="BU121" s="926"/>
      <c r="BV121" s="926">
        <v>360405</v>
      </c>
      <c r="BW121" s="926"/>
      <c r="BX121" s="926"/>
      <c r="BY121" s="926"/>
      <c r="BZ121" s="926"/>
      <c r="CA121" s="926">
        <v>320041</v>
      </c>
      <c r="CB121" s="926"/>
      <c r="CC121" s="926"/>
      <c r="CD121" s="926"/>
      <c r="CE121" s="926"/>
      <c r="CF121" s="920">
        <v>10.5</v>
      </c>
      <c r="CG121" s="921"/>
      <c r="CH121" s="921"/>
      <c r="CI121" s="921"/>
      <c r="CJ121" s="921"/>
      <c r="CK121" s="1009"/>
      <c r="CL121" s="1010"/>
      <c r="CM121" s="1010"/>
      <c r="CN121" s="1010"/>
      <c r="CO121" s="1011"/>
      <c r="CP121" s="1019" t="s">
        <v>415</v>
      </c>
      <c r="CQ121" s="1020"/>
      <c r="CR121" s="1020"/>
      <c r="CS121" s="1020"/>
      <c r="CT121" s="1020"/>
      <c r="CU121" s="1020"/>
      <c r="CV121" s="1020"/>
      <c r="CW121" s="1020"/>
      <c r="CX121" s="1020"/>
      <c r="CY121" s="1020"/>
      <c r="CZ121" s="1020"/>
      <c r="DA121" s="1020"/>
      <c r="DB121" s="1020"/>
      <c r="DC121" s="1020"/>
      <c r="DD121" s="1020"/>
      <c r="DE121" s="1020"/>
      <c r="DF121" s="1021"/>
      <c r="DG121" s="925">
        <v>486720</v>
      </c>
      <c r="DH121" s="926"/>
      <c r="DI121" s="926"/>
      <c r="DJ121" s="926"/>
      <c r="DK121" s="926"/>
      <c r="DL121" s="926">
        <v>445052</v>
      </c>
      <c r="DM121" s="926"/>
      <c r="DN121" s="926"/>
      <c r="DO121" s="926"/>
      <c r="DP121" s="926"/>
      <c r="DQ121" s="926">
        <v>404432</v>
      </c>
      <c r="DR121" s="926"/>
      <c r="DS121" s="926"/>
      <c r="DT121" s="926"/>
      <c r="DU121" s="926"/>
      <c r="DV121" s="927">
        <v>13.3</v>
      </c>
      <c r="DW121" s="927"/>
      <c r="DX121" s="927"/>
      <c r="DY121" s="927"/>
      <c r="DZ121" s="928"/>
    </row>
    <row r="122" spans="1:130" s="230" customFormat="1" ht="26.25" customHeight="1" x14ac:dyDescent="0.15">
      <c r="A122" s="1063"/>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131</v>
      </c>
      <c r="AG122" s="959"/>
      <c r="AH122" s="959"/>
      <c r="AI122" s="959"/>
      <c r="AJ122" s="960"/>
      <c r="AK122" s="961" t="s">
        <v>131</v>
      </c>
      <c r="AL122" s="959"/>
      <c r="AM122" s="959"/>
      <c r="AN122" s="959"/>
      <c r="AO122" s="960"/>
      <c r="AP122" s="962" t="s">
        <v>131</v>
      </c>
      <c r="AQ122" s="963"/>
      <c r="AR122" s="963"/>
      <c r="AS122" s="963"/>
      <c r="AT122" s="964"/>
      <c r="AU122" s="994"/>
      <c r="AV122" s="995"/>
      <c r="AW122" s="995"/>
      <c r="AX122" s="995"/>
      <c r="AY122" s="996"/>
      <c r="AZ122" s="973" t="s">
        <v>472</v>
      </c>
      <c r="BA122" s="965"/>
      <c r="BB122" s="965"/>
      <c r="BC122" s="965"/>
      <c r="BD122" s="965"/>
      <c r="BE122" s="965"/>
      <c r="BF122" s="965"/>
      <c r="BG122" s="965"/>
      <c r="BH122" s="965"/>
      <c r="BI122" s="965"/>
      <c r="BJ122" s="965"/>
      <c r="BK122" s="965"/>
      <c r="BL122" s="965"/>
      <c r="BM122" s="965"/>
      <c r="BN122" s="965"/>
      <c r="BO122" s="965"/>
      <c r="BP122" s="966"/>
      <c r="BQ122" s="999">
        <v>4983494</v>
      </c>
      <c r="BR122" s="1000"/>
      <c r="BS122" s="1000"/>
      <c r="BT122" s="1000"/>
      <c r="BU122" s="1000"/>
      <c r="BV122" s="1000">
        <v>4841478</v>
      </c>
      <c r="BW122" s="1000"/>
      <c r="BX122" s="1000"/>
      <c r="BY122" s="1000"/>
      <c r="BZ122" s="1000"/>
      <c r="CA122" s="1000">
        <v>4584010</v>
      </c>
      <c r="CB122" s="1000"/>
      <c r="CC122" s="1000"/>
      <c r="CD122" s="1000"/>
      <c r="CE122" s="1000"/>
      <c r="CF122" s="1017">
        <v>150.9</v>
      </c>
      <c r="CG122" s="1018"/>
      <c r="CH122" s="1018"/>
      <c r="CI122" s="1018"/>
      <c r="CJ122" s="1018"/>
      <c r="CK122" s="1009"/>
      <c r="CL122" s="1010"/>
      <c r="CM122" s="1010"/>
      <c r="CN122" s="1010"/>
      <c r="CO122" s="1011"/>
      <c r="CP122" s="1019" t="s">
        <v>412</v>
      </c>
      <c r="CQ122" s="1020"/>
      <c r="CR122" s="1020"/>
      <c r="CS122" s="1020"/>
      <c r="CT122" s="1020"/>
      <c r="CU122" s="1020"/>
      <c r="CV122" s="1020"/>
      <c r="CW122" s="1020"/>
      <c r="CX122" s="1020"/>
      <c r="CY122" s="1020"/>
      <c r="CZ122" s="1020"/>
      <c r="DA122" s="1020"/>
      <c r="DB122" s="1020"/>
      <c r="DC122" s="1020"/>
      <c r="DD122" s="1020"/>
      <c r="DE122" s="1020"/>
      <c r="DF122" s="1021"/>
      <c r="DG122" s="925">
        <v>7003</v>
      </c>
      <c r="DH122" s="926"/>
      <c r="DI122" s="926"/>
      <c r="DJ122" s="926"/>
      <c r="DK122" s="926"/>
      <c r="DL122" s="926">
        <v>6472</v>
      </c>
      <c r="DM122" s="926"/>
      <c r="DN122" s="926"/>
      <c r="DO122" s="926"/>
      <c r="DP122" s="926"/>
      <c r="DQ122" s="926">
        <v>5861</v>
      </c>
      <c r="DR122" s="926"/>
      <c r="DS122" s="926"/>
      <c r="DT122" s="926"/>
      <c r="DU122" s="926"/>
      <c r="DV122" s="927">
        <v>0.2</v>
      </c>
      <c r="DW122" s="927"/>
      <c r="DX122" s="927"/>
      <c r="DY122" s="927"/>
      <c r="DZ122" s="928"/>
    </row>
    <row r="123" spans="1:130" s="230" customFormat="1" ht="26.25" customHeight="1" x14ac:dyDescent="0.15">
      <c r="A123" s="1063"/>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131</v>
      </c>
      <c r="AB123" s="959"/>
      <c r="AC123" s="959"/>
      <c r="AD123" s="959"/>
      <c r="AE123" s="960"/>
      <c r="AF123" s="961" t="s">
        <v>131</v>
      </c>
      <c r="AG123" s="959"/>
      <c r="AH123" s="959"/>
      <c r="AI123" s="959"/>
      <c r="AJ123" s="960"/>
      <c r="AK123" s="961" t="s">
        <v>131</v>
      </c>
      <c r="AL123" s="959"/>
      <c r="AM123" s="959"/>
      <c r="AN123" s="959"/>
      <c r="AO123" s="960"/>
      <c r="AP123" s="962" t="s">
        <v>131</v>
      </c>
      <c r="AQ123" s="963"/>
      <c r="AR123" s="963"/>
      <c r="AS123" s="963"/>
      <c r="AT123" s="964"/>
      <c r="AU123" s="997"/>
      <c r="AV123" s="998"/>
      <c r="AW123" s="998"/>
      <c r="AX123" s="998"/>
      <c r="AY123" s="998"/>
      <c r="AZ123" s="251" t="s">
        <v>193</v>
      </c>
      <c r="BA123" s="251"/>
      <c r="BB123" s="251"/>
      <c r="BC123" s="251"/>
      <c r="BD123" s="251"/>
      <c r="BE123" s="251"/>
      <c r="BF123" s="251"/>
      <c r="BG123" s="251"/>
      <c r="BH123" s="251"/>
      <c r="BI123" s="251"/>
      <c r="BJ123" s="251"/>
      <c r="BK123" s="251"/>
      <c r="BL123" s="251"/>
      <c r="BM123" s="251"/>
      <c r="BN123" s="251"/>
      <c r="BO123" s="977" t="s">
        <v>473</v>
      </c>
      <c r="BP123" s="1005"/>
      <c r="BQ123" s="1035">
        <v>7178347</v>
      </c>
      <c r="BR123" s="1036"/>
      <c r="BS123" s="1036"/>
      <c r="BT123" s="1036"/>
      <c r="BU123" s="1036"/>
      <c r="BV123" s="1036">
        <v>7290640</v>
      </c>
      <c r="BW123" s="1036"/>
      <c r="BX123" s="1036"/>
      <c r="BY123" s="1036"/>
      <c r="BZ123" s="1036"/>
      <c r="CA123" s="1036">
        <v>7293936</v>
      </c>
      <c r="CB123" s="1036"/>
      <c r="CC123" s="1036"/>
      <c r="CD123" s="1036"/>
      <c r="CE123" s="1036"/>
      <c r="CF123" s="1001"/>
      <c r="CG123" s="1002"/>
      <c r="CH123" s="1002"/>
      <c r="CI123" s="1002"/>
      <c r="CJ123" s="1003"/>
      <c r="CK123" s="1009"/>
      <c r="CL123" s="1010"/>
      <c r="CM123" s="1010"/>
      <c r="CN123" s="1010"/>
      <c r="CO123" s="1011"/>
      <c r="CP123" s="1019" t="s">
        <v>411</v>
      </c>
      <c r="CQ123" s="1020"/>
      <c r="CR123" s="1020"/>
      <c r="CS123" s="1020"/>
      <c r="CT123" s="1020"/>
      <c r="CU123" s="1020"/>
      <c r="CV123" s="1020"/>
      <c r="CW123" s="1020"/>
      <c r="CX123" s="1020"/>
      <c r="CY123" s="1020"/>
      <c r="CZ123" s="1020"/>
      <c r="DA123" s="1020"/>
      <c r="DB123" s="1020"/>
      <c r="DC123" s="1020"/>
      <c r="DD123" s="1020"/>
      <c r="DE123" s="1020"/>
      <c r="DF123" s="1021"/>
      <c r="DG123" s="958" t="s">
        <v>131</v>
      </c>
      <c r="DH123" s="959"/>
      <c r="DI123" s="959"/>
      <c r="DJ123" s="959"/>
      <c r="DK123" s="960"/>
      <c r="DL123" s="961" t="s">
        <v>131</v>
      </c>
      <c r="DM123" s="959"/>
      <c r="DN123" s="959"/>
      <c r="DO123" s="959"/>
      <c r="DP123" s="960"/>
      <c r="DQ123" s="961" t="s">
        <v>131</v>
      </c>
      <c r="DR123" s="959"/>
      <c r="DS123" s="959"/>
      <c r="DT123" s="959"/>
      <c r="DU123" s="960"/>
      <c r="DV123" s="962" t="s">
        <v>131</v>
      </c>
      <c r="DW123" s="963"/>
      <c r="DX123" s="963"/>
      <c r="DY123" s="963"/>
      <c r="DZ123" s="964"/>
    </row>
    <row r="124" spans="1:130" s="230" customFormat="1" ht="26.25" customHeight="1" thickBot="1" x14ac:dyDescent="0.2">
      <c r="A124" s="1063"/>
      <c r="B124" s="949"/>
      <c r="C124" s="922" t="s">
        <v>462</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131</v>
      </c>
      <c r="AB124" s="959"/>
      <c r="AC124" s="959"/>
      <c r="AD124" s="959"/>
      <c r="AE124" s="960"/>
      <c r="AF124" s="961" t="s">
        <v>131</v>
      </c>
      <c r="AG124" s="959"/>
      <c r="AH124" s="959"/>
      <c r="AI124" s="959"/>
      <c r="AJ124" s="960"/>
      <c r="AK124" s="961" t="s">
        <v>131</v>
      </c>
      <c r="AL124" s="959"/>
      <c r="AM124" s="959"/>
      <c r="AN124" s="959"/>
      <c r="AO124" s="960"/>
      <c r="AP124" s="962" t="s">
        <v>131</v>
      </c>
      <c r="AQ124" s="963"/>
      <c r="AR124" s="963"/>
      <c r="AS124" s="963"/>
      <c r="AT124" s="964"/>
      <c r="AU124" s="1031" t="s">
        <v>474</v>
      </c>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3"/>
      <c r="BQ124" s="1034">
        <v>6.9</v>
      </c>
      <c r="BR124" s="1027"/>
      <c r="BS124" s="1027"/>
      <c r="BT124" s="1027"/>
      <c r="BU124" s="1027"/>
      <c r="BV124" s="1027" t="s">
        <v>131</v>
      </c>
      <c r="BW124" s="1027"/>
      <c r="BX124" s="1027"/>
      <c r="BY124" s="1027"/>
      <c r="BZ124" s="1027"/>
      <c r="CA124" s="1027" t="s">
        <v>131</v>
      </c>
      <c r="CB124" s="1027"/>
      <c r="CC124" s="1027"/>
      <c r="CD124" s="1027"/>
      <c r="CE124" s="1027"/>
      <c r="CF124" s="1028"/>
      <c r="CG124" s="1029"/>
      <c r="CH124" s="1029"/>
      <c r="CI124" s="1029"/>
      <c r="CJ124" s="1030"/>
      <c r="CK124" s="1012"/>
      <c r="CL124" s="1012"/>
      <c r="CM124" s="1012"/>
      <c r="CN124" s="1012"/>
      <c r="CO124" s="1013"/>
      <c r="CP124" s="1019" t="s">
        <v>475</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131</v>
      </c>
      <c r="DM124" s="986"/>
      <c r="DN124" s="986"/>
      <c r="DO124" s="986"/>
      <c r="DP124" s="987"/>
      <c r="DQ124" s="985" t="s">
        <v>131</v>
      </c>
      <c r="DR124" s="986"/>
      <c r="DS124" s="986"/>
      <c r="DT124" s="986"/>
      <c r="DU124" s="987"/>
      <c r="DV124" s="988" t="s">
        <v>131</v>
      </c>
      <c r="DW124" s="989"/>
      <c r="DX124" s="989"/>
      <c r="DY124" s="989"/>
      <c r="DZ124" s="990"/>
    </row>
    <row r="125" spans="1:130" s="230" customFormat="1" ht="26.25" customHeight="1" x14ac:dyDescent="0.15">
      <c r="A125" s="1063"/>
      <c r="B125" s="949"/>
      <c r="C125" s="922" t="s">
        <v>464</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131</v>
      </c>
      <c r="AG125" s="959"/>
      <c r="AH125" s="959"/>
      <c r="AI125" s="959"/>
      <c r="AJ125" s="960"/>
      <c r="AK125" s="961" t="s">
        <v>131</v>
      </c>
      <c r="AL125" s="959"/>
      <c r="AM125" s="959"/>
      <c r="AN125" s="959"/>
      <c r="AO125" s="960"/>
      <c r="AP125" s="962" t="s">
        <v>131</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476</v>
      </c>
      <c r="CL125" s="1007"/>
      <c r="CM125" s="1007"/>
      <c r="CN125" s="1007"/>
      <c r="CO125" s="1008"/>
      <c r="CP125" s="929" t="s">
        <v>477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131</v>
      </c>
      <c r="DR125" s="931"/>
      <c r="DS125" s="931"/>
      <c r="DT125" s="931"/>
      <c r="DU125" s="931"/>
      <c r="DV125" s="932" t="s">
        <v>131</v>
      </c>
      <c r="DW125" s="932"/>
      <c r="DX125" s="932"/>
      <c r="DY125" s="932"/>
      <c r="DZ125" s="933"/>
    </row>
    <row r="126" spans="1:130" s="230" customFormat="1" ht="26.25" customHeight="1" thickBot="1" x14ac:dyDescent="0.2">
      <c r="A126" s="1063"/>
      <c r="B126" s="949"/>
      <c r="C126" s="922" t="s">
        <v>466</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131</v>
      </c>
      <c r="AB126" s="959"/>
      <c r="AC126" s="959"/>
      <c r="AD126" s="959"/>
      <c r="AE126" s="960"/>
      <c r="AF126" s="961" t="s">
        <v>131</v>
      </c>
      <c r="AG126" s="959"/>
      <c r="AH126" s="959"/>
      <c r="AI126" s="959"/>
      <c r="AJ126" s="960"/>
      <c r="AK126" s="961" t="s">
        <v>131</v>
      </c>
      <c r="AL126" s="959"/>
      <c r="AM126" s="959"/>
      <c r="AN126" s="959"/>
      <c r="AO126" s="960"/>
      <c r="AP126" s="962" t="s">
        <v>131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131</v>
      </c>
      <c r="DM126" s="926"/>
      <c r="DN126" s="926"/>
      <c r="DO126" s="926"/>
      <c r="DP126" s="926"/>
      <c r="DQ126" s="926" t="s">
        <v>131</v>
      </c>
      <c r="DR126" s="926"/>
      <c r="DS126" s="926"/>
      <c r="DT126" s="926"/>
      <c r="DU126" s="926"/>
      <c r="DV126" s="927" t="s">
        <v>131</v>
      </c>
      <c r="DW126" s="927"/>
      <c r="DX126" s="927"/>
      <c r="DY126" s="927"/>
      <c r="DZ126" s="928"/>
    </row>
    <row r="127" spans="1:130" s="230" customFormat="1" ht="26.25" customHeight="1" x14ac:dyDescent="0.15">
      <c r="A127" s="1064"/>
      <c r="B127" s="951"/>
      <c r="C127" s="973" t="s">
        <v>479</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733</v>
      </c>
      <c r="AB127" s="959"/>
      <c r="AC127" s="959"/>
      <c r="AD127" s="959"/>
      <c r="AE127" s="960"/>
      <c r="AF127" s="961">
        <v>733</v>
      </c>
      <c r="AG127" s="959"/>
      <c r="AH127" s="959"/>
      <c r="AI127" s="959"/>
      <c r="AJ127" s="960"/>
      <c r="AK127" s="961">
        <v>733</v>
      </c>
      <c r="AL127" s="959"/>
      <c r="AM127" s="959"/>
      <c r="AN127" s="959"/>
      <c r="AO127" s="960"/>
      <c r="AP127" s="962">
        <v>0</v>
      </c>
      <c r="AQ127" s="963"/>
      <c r="AR127" s="963"/>
      <c r="AS127" s="963"/>
      <c r="AT127" s="964"/>
      <c r="AU127" s="232"/>
      <c r="AV127" s="232"/>
      <c r="AW127" s="232"/>
      <c r="AX127" s="1037" t="s">
        <v>480</v>
      </c>
      <c r="AY127" s="1038"/>
      <c r="AZ127" s="1038"/>
      <c r="BA127" s="1038"/>
      <c r="BB127" s="1038"/>
      <c r="BC127" s="1038"/>
      <c r="BD127" s="1038"/>
      <c r="BE127" s="1039"/>
      <c r="BF127" s="1040" t="s">
        <v>481</v>
      </c>
      <c r="BG127" s="1038"/>
      <c r="BH127" s="1038"/>
      <c r="BI127" s="1038"/>
      <c r="BJ127" s="1038"/>
      <c r="BK127" s="1038"/>
      <c r="BL127" s="1039"/>
      <c r="BM127" s="1040" t="s">
        <v>482</v>
      </c>
      <c r="BN127" s="1038"/>
      <c r="BO127" s="1038"/>
      <c r="BP127" s="1038"/>
      <c r="BQ127" s="1038"/>
      <c r="BR127" s="1038"/>
      <c r="BS127" s="1039"/>
      <c r="BT127" s="1040" t="s">
        <v>483</v>
      </c>
      <c r="BU127" s="1038"/>
      <c r="BV127" s="1038"/>
      <c r="BW127" s="1038"/>
      <c r="BX127" s="1038"/>
      <c r="BY127" s="1038"/>
      <c r="BZ127" s="1061"/>
      <c r="CA127" s="232"/>
      <c r="CB127" s="232"/>
      <c r="CC127" s="232"/>
      <c r="CD127" s="255"/>
      <c r="CE127" s="255"/>
      <c r="CF127" s="255"/>
      <c r="CG127" s="232"/>
      <c r="CH127" s="232"/>
      <c r="CI127" s="232"/>
      <c r="CJ127" s="254"/>
      <c r="CK127" s="1023"/>
      <c r="CL127" s="1010"/>
      <c r="CM127" s="1010"/>
      <c r="CN127" s="1010"/>
      <c r="CO127" s="1011"/>
      <c r="CP127" s="922" t="s">
        <v>484</v>
      </c>
      <c r="CQ127" s="923"/>
      <c r="CR127" s="923"/>
      <c r="CS127" s="923"/>
      <c r="CT127" s="923"/>
      <c r="CU127" s="923"/>
      <c r="CV127" s="923"/>
      <c r="CW127" s="923"/>
      <c r="CX127" s="923"/>
      <c r="CY127" s="923"/>
      <c r="CZ127" s="923"/>
      <c r="DA127" s="923"/>
      <c r="DB127" s="923"/>
      <c r="DC127" s="923"/>
      <c r="DD127" s="923"/>
      <c r="DE127" s="923"/>
      <c r="DF127" s="924"/>
      <c r="DG127" s="925" t="s">
        <v>131</v>
      </c>
      <c r="DH127" s="926"/>
      <c r="DI127" s="926"/>
      <c r="DJ127" s="926"/>
      <c r="DK127" s="926"/>
      <c r="DL127" s="926" t="s">
        <v>131</v>
      </c>
      <c r="DM127" s="926"/>
      <c r="DN127" s="926"/>
      <c r="DO127" s="926"/>
      <c r="DP127" s="926"/>
      <c r="DQ127" s="926" t="s">
        <v>131</v>
      </c>
      <c r="DR127" s="926"/>
      <c r="DS127" s="926"/>
      <c r="DT127" s="926"/>
      <c r="DU127" s="926"/>
      <c r="DV127" s="927" t="s">
        <v>131</v>
      </c>
      <c r="DW127" s="927"/>
      <c r="DX127" s="927"/>
      <c r="DY127" s="927"/>
      <c r="DZ127" s="928"/>
    </row>
    <row r="128" spans="1:130" s="230" customFormat="1" ht="26.25" customHeight="1" thickBot="1" x14ac:dyDescent="0.2">
      <c r="A128" s="1047" t="s">
        <v>485</v>
      </c>
      <c r="B128" s="1048"/>
      <c r="C128" s="1048"/>
      <c r="D128" s="1048"/>
      <c r="E128" s="1048"/>
      <c r="F128" s="1048"/>
      <c r="G128" s="1048"/>
      <c r="H128" s="1048"/>
      <c r="I128" s="1048"/>
      <c r="J128" s="1048"/>
      <c r="K128" s="1048"/>
      <c r="L128" s="1048"/>
      <c r="M128" s="1048"/>
      <c r="N128" s="1048"/>
      <c r="O128" s="1048"/>
      <c r="P128" s="1048"/>
      <c r="Q128" s="1048"/>
      <c r="R128" s="1048"/>
      <c r="S128" s="1048"/>
      <c r="T128" s="1048"/>
      <c r="U128" s="1048"/>
      <c r="V128" s="1048"/>
      <c r="W128" s="1049" t="s">
        <v>486</v>
      </c>
      <c r="X128" s="1049"/>
      <c r="Y128" s="1049"/>
      <c r="Z128" s="1050"/>
      <c r="AA128" s="1051">
        <v>53471</v>
      </c>
      <c r="AB128" s="1052"/>
      <c r="AC128" s="1052"/>
      <c r="AD128" s="1052"/>
      <c r="AE128" s="1053"/>
      <c r="AF128" s="1054">
        <v>53152</v>
      </c>
      <c r="AG128" s="1052"/>
      <c r="AH128" s="1052"/>
      <c r="AI128" s="1052"/>
      <c r="AJ128" s="1053"/>
      <c r="AK128" s="1054">
        <v>53635</v>
      </c>
      <c r="AL128" s="1052"/>
      <c r="AM128" s="1052"/>
      <c r="AN128" s="1052"/>
      <c r="AO128" s="1053"/>
      <c r="AP128" s="1055"/>
      <c r="AQ128" s="1056"/>
      <c r="AR128" s="1056"/>
      <c r="AS128" s="1056"/>
      <c r="AT128" s="1057"/>
      <c r="AU128" s="232"/>
      <c r="AV128" s="232"/>
      <c r="AW128" s="232"/>
      <c r="AX128" s="896" t="s">
        <v>487</v>
      </c>
      <c r="AY128" s="897"/>
      <c r="AZ128" s="897"/>
      <c r="BA128" s="897"/>
      <c r="BB128" s="897"/>
      <c r="BC128" s="897"/>
      <c r="BD128" s="897"/>
      <c r="BE128" s="898"/>
      <c r="BF128" s="1058" t="s">
        <v>131</v>
      </c>
      <c r="BG128" s="1059"/>
      <c r="BH128" s="1059"/>
      <c r="BI128" s="1059"/>
      <c r="BJ128" s="1059"/>
      <c r="BK128" s="1059"/>
      <c r="BL128" s="1060"/>
      <c r="BM128" s="1058">
        <v>15</v>
      </c>
      <c r="BN128" s="1059"/>
      <c r="BO128" s="1059"/>
      <c r="BP128" s="1059"/>
      <c r="BQ128" s="1059"/>
      <c r="BR128" s="1059"/>
      <c r="BS128" s="1060"/>
      <c r="BT128" s="1058">
        <v>20</v>
      </c>
      <c r="BU128" s="1059"/>
      <c r="BV128" s="1059"/>
      <c r="BW128" s="1059"/>
      <c r="BX128" s="1059"/>
      <c r="BY128" s="1059"/>
      <c r="BZ128" s="1076"/>
      <c r="CA128" s="255"/>
      <c r="CB128" s="255"/>
      <c r="CC128" s="255"/>
      <c r="CD128" s="255"/>
      <c r="CE128" s="255"/>
      <c r="CF128" s="255"/>
      <c r="CG128" s="232"/>
      <c r="CH128" s="232"/>
      <c r="CI128" s="232"/>
      <c r="CJ128" s="254"/>
      <c r="CK128" s="1024"/>
      <c r="CL128" s="1025"/>
      <c r="CM128" s="1025"/>
      <c r="CN128" s="1025"/>
      <c r="CO128" s="1026"/>
      <c r="CP128" s="1041" t="s">
        <v>488</v>
      </c>
      <c r="CQ128" s="740"/>
      <c r="CR128" s="740"/>
      <c r="CS128" s="740"/>
      <c r="CT128" s="740"/>
      <c r="CU128" s="740"/>
      <c r="CV128" s="740"/>
      <c r="CW128" s="740"/>
      <c r="CX128" s="740"/>
      <c r="CY128" s="740"/>
      <c r="CZ128" s="740"/>
      <c r="DA128" s="740"/>
      <c r="DB128" s="740"/>
      <c r="DC128" s="740"/>
      <c r="DD128" s="740"/>
      <c r="DE128" s="740"/>
      <c r="DF128" s="1042"/>
      <c r="DG128" s="1043" t="s">
        <v>131</v>
      </c>
      <c r="DH128" s="1044"/>
      <c r="DI128" s="1044"/>
      <c r="DJ128" s="1044"/>
      <c r="DK128" s="1044"/>
      <c r="DL128" s="1044" t="s">
        <v>131</v>
      </c>
      <c r="DM128" s="1044"/>
      <c r="DN128" s="1044"/>
      <c r="DO128" s="1044"/>
      <c r="DP128" s="1044"/>
      <c r="DQ128" s="1044" t="s">
        <v>131</v>
      </c>
      <c r="DR128" s="1044"/>
      <c r="DS128" s="1044"/>
      <c r="DT128" s="1044"/>
      <c r="DU128" s="1044"/>
      <c r="DV128" s="1045" t="s">
        <v>131</v>
      </c>
      <c r="DW128" s="1045"/>
      <c r="DX128" s="1045"/>
      <c r="DY128" s="1045"/>
      <c r="DZ128" s="1046"/>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489</v>
      </c>
      <c r="X129" s="1071"/>
      <c r="Y129" s="1071"/>
      <c r="Z129" s="1072"/>
      <c r="AA129" s="958">
        <v>3457168</v>
      </c>
      <c r="AB129" s="959"/>
      <c r="AC129" s="959"/>
      <c r="AD129" s="959"/>
      <c r="AE129" s="960"/>
      <c r="AF129" s="961">
        <v>3714317</v>
      </c>
      <c r="AG129" s="959"/>
      <c r="AH129" s="959"/>
      <c r="AI129" s="959"/>
      <c r="AJ129" s="960"/>
      <c r="AK129" s="961">
        <v>3597898</v>
      </c>
      <c r="AL129" s="959"/>
      <c r="AM129" s="959"/>
      <c r="AN129" s="959"/>
      <c r="AO129" s="960"/>
      <c r="AP129" s="1073"/>
      <c r="AQ129" s="1074"/>
      <c r="AR129" s="1074"/>
      <c r="AS129" s="1074"/>
      <c r="AT129" s="1075"/>
      <c r="AU129" s="233"/>
      <c r="AV129" s="233"/>
      <c r="AW129" s="233"/>
      <c r="AX129" s="1065" t="s">
        <v>490</v>
      </c>
      <c r="AY129" s="923"/>
      <c r="AZ129" s="923"/>
      <c r="BA129" s="923"/>
      <c r="BB129" s="923"/>
      <c r="BC129" s="923"/>
      <c r="BD129" s="923"/>
      <c r="BE129" s="924"/>
      <c r="BF129" s="1066" t="s">
        <v>131</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491</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492</v>
      </c>
      <c r="X130" s="1071"/>
      <c r="Y130" s="1071"/>
      <c r="Z130" s="1072"/>
      <c r="AA130" s="958">
        <v>623398</v>
      </c>
      <c r="AB130" s="959"/>
      <c r="AC130" s="959"/>
      <c r="AD130" s="959"/>
      <c r="AE130" s="960"/>
      <c r="AF130" s="961">
        <v>610247</v>
      </c>
      <c r="AG130" s="959"/>
      <c r="AH130" s="959"/>
      <c r="AI130" s="959"/>
      <c r="AJ130" s="960"/>
      <c r="AK130" s="961">
        <v>560823</v>
      </c>
      <c r="AL130" s="959"/>
      <c r="AM130" s="959"/>
      <c r="AN130" s="959"/>
      <c r="AO130" s="960"/>
      <c r="AP130" s="1073"/>
      <c r="AQ130" s="1074"/>
      <c r="AR130" s="1074"/>
      <c r="AS130" s="1074"/>
      <c r="AT130" s="1075"/>
      <c r="AU130" s="233"/>
      <c r="AV130" s="233"/>
      <c r="AW130" s="233"/>
      <c r="AX130" s="1065" t="s">
        <v>493</v>
      </c>
      <c r="AY130" s="923"/>
      <c r="AZ130" s="923"/>
      <c r="BA130" s="923"/>
      <c r="BB130" s="923"/>
      <c r="BC130" s="923"/>
      <c r="BD130" s="923"/>
      <c r="BE130" s="924"/>
      <c r="BF130" s="1101">
        <v>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494</v>
      </c>
      <c r="X131" s="1108"/>
      <c r="Y131" s="1108"/>
      <c r="Z131" s="1109"/>
      <c r="AA131" s="1004">
        <v>2833770</v>
      </c>
      <c r="AB131" s="986"/>
      <c r="AC131" s="986"/>
      <c r="AD131" s="986"/>
      <c r="AE131" s="987"/>
      <c r="AF131" s="985">
        <v>3104070</v>
      </c>
      <c r="AG131" s="986"/>
      <c r="AH131" s="986"/>
      <c r="AI131" s="986"/>
      <c r="AJ131" s="987"/>
      <c r="AK131" s="985">
        <v>3037075</v>
      </c>
      <c r="AL131" s="986"/>
      <c r="AM131" s="986"/>
      <c r="AN131" s="986"/>
      <c r="AO131" s="987"/>
      <c r="AP131" s="1110"/>
      <c r="AQ131" s="1111"/>
      <c r="AR131" s="1111"/>
      <c r="AS131" s="1111"/>
      <c r="AT131" s="1112"/>
      <c r="AU131" s="233"/>
      <c r="AV131" s="233"/>
      <c r="AW131" s="233"/>
      <c r="AX131" s="1083" t="s">
        <v>495</v>
      </c>
      <c r="AY131" s="740"/>
      <c r="AZ131" s="740"/>
      <c r="BA131" s="740"/>
      <c r="BB131" s="740"/>
      <c r="BC131" s="740"/>
      <c r="BD131" s="740"/>
      <c r="BE131" s="1042"/>
      <c r="BF131" s="1084" t="s">
        <v>131</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496</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497</v>
      </c>
      <c r="W132" s="1094"/>
      <c r="X132" s="1094"/>
      <c r="Y132" s="1094"/>
      <c r="Z132" s="1095"/>
      <c r="AA132" s="1096">
        <v>7.6097213249999998</v>
      </c>
      <c r="AB132" s="1097"/>
      <c r="AC132" s="1097"/>
      <c r="AD132" s="1097"/>
      <c r="AE132" s="1098"/>
      <c r="AF132" s="1099">
        <v>7.8985010000000004</v>
      </c>
      <c r="AG132" s="1097"/>
      <c r="AH132" s="1097"/>
      <c r="AI132" s="1097"/>
      <c r="AJ132" s="1098"/>
      <c r="AK132" s="1099">
        <v>8.6760452079999997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498</v>
      </c>
      <c r="W133" s="1077"/>
      <c r="X133" s="1077"/>
      <c r="Y133" s="1077"/>
      <c r="Z133" s="1078"/>
      <c r="AA133" s="1079">
        <v>7.5</v>
      </c>
      <c r="AB133" s="1080"/>
      <c r="AC133" s="1080"/>
      <c r="AD133" s="1080"/>
      <c r="AE133" s="1081"/>
      <c r="AF133" s="1079">
        <v>7.7</v>
      </c>
      <c r="AG133" s="1080"/>
      <c r="AH133" s="1080"/>
      <c r="AI133" s="1080"/>
      <c r="AJ133" s="1081"/>
      <c r="AK133" s="1079">
        <v>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45IyTa3pR6KbYC6HEHfc3NIaq5jF5mprYQ9xmY+2LxzOUPJKgEuS/phufTeiZizH9aItGz/q00P/roBotCRA==" saltValue="gVeRbWKNfuh5NoTP44+TZ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499</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fSSpBeUyMTw0B7MMhhI8+OMauLKe/QyTtgryx0PlgvMqKDCHlO7q3jGNoYB9bwUH8Egw1nkKCt3Gwz9Pf4LTiA==" saltValue="oettyv1GFEu5T9h0f55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rIQEylFbIvUELP5xR8gWB17tC79o0sbqOfE/sUdG3ctCcRpcA19ZGnTMDdvM/6egUdyYytOeS4Ym9QcnK+Gtg==" saltValue="G32MsTL+hUdWz9+VUB1kF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500</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501</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502</v>
      </c>
      <c r="AP7" s="272"/>
      <c r="AQ7" s="273" t="s">
        <v>503</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504</v>
      </c>
      <c r="AQ8" s="279" t="s">
        <v>505</v>
      </c>
      <c r="AR8" s="280" t="s">
        <v>506</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507</v>
      </c>
      <c r="AL9" s="1117"/>
      <c r="AM9" s="1117"/>
      <c r="AN9" s="1118"/>
      <c r="AO9" s="281">
        <v>1067979</v>
      </c>
      <c r="AP9" s="281">
        <v>205895</v>
      </c>
      <c r="AQ9" s="282">
        <v>166998</v>
      </c>
      <c r="AR9" s="283">
        <v>23.3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508</v>
      </c>
      <c r="AL10" s="1117"/>
      <c r="AM10" s="1117"/>
      <c r="AN10" s="1118"/>
      <c r="AO10" s="284">
        <v>183262</v>
      </c>
      <c r="AP10" s="284">
        <v>35331</v>
      </c>
      <c r="AQ10" s="285">
        <v>26170</v>
      </c>
      <c r="AR10" s="286">
        <v>35</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509</v>
      </c>
      <c r="AL11" s="1117"/>
      <c r="AM11" s="1117"/>
      <c r="AN11" s="1118"/>
      <c r="AO11" s="284" t="s">
        <v>510</v>
      </c>
      <c r="AP11" s="284" t="s">
        <v>510</v>
      </c>
      <c r="AQ11" s="285">
        <v>5047</v>
      </c>
      <c r="AR11" s="286" t="s">
        <v>510</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511</v>
      </c>
      <c r="AL12" s="1117"/>
      <c r="AM12" s="1117"/>
      <c r="AN12" s="1118"/>
      <c r="AO12" s="284" t="s">
        <v>510</v>
      </c>
      <c r="AP12" s="284" t="s">
        <v>510</v>
      </c>
      <c r="AQ12" s="285" t="s">
        <v>510</v>
      </c>
      <c r="AR12" s="286" t="s">
        <v>510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512</v>
      </c>
      <c r="AL13" s="1117"/>
      <c r="AM13" s="1117"/>
      <c r="AN13" s="1118"/>
      <c r="AO13" s="284">
        <v>35241</v>
      </c>
      <c r="AP13" s="284">
        <v>6794</v>
      </c>
      <c r="AQ13" s="285">
        <v>6466</v>
      </c>
      <c r="AR13" s="286">
        <v>5.0999999999999996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513</v>
      </c>
      <c r="AL14" s="1117"/>
      <c r="AM14" s="1117"/>
      <c r="AN14" s="1118"/>
      <c r="AO14" s="284">
        <v>34911</v>
      </c>
      <c r="AP14" s="284">
        <v>6730</v>
      </c>
      <c r="AQ14" s="285">
        <v>3589</v>
      </c>
      <c r="AR14" s="286">
        <v>87.5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514</v>
      </c>
      <c r="AL15" s="1120"/>
      <c r="AM15" s="1120"/>
      <c r="AN15" s="1121"/>
      <c r="AO15" s="284">
        <v>-25538</v>
      </c>
      <c r="AP15" s="284">
        <v>-4923</v>
      </c>
      <c r="AQ15" s="285">
        <v>-12920</v>
      </c>
      <c r="AR15" s="286">
        <v>-61.9</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193</v>
      </c>
      <c r="AL16" s="1120"/>
      <c r="AM16" s="1120"/>
      <c r="AN16" s="1121"/>
      <c r="AO16" s="284">
        <v>1295855</v>
      </c>
      <c r="AP16" s="284">
        <v>249827</v>
      </c>
      <c r="AQ16" s="285">
        <v>195349</v>
      </c>
      <c r="AR16" s="286">
        <v>27.9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515</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516</v>
      </c>
      <c r="AP20" s="293" t="s">
        <v>517</v>
      </c>
      <c r="AQ20" s="294" t="s">
        <v>518</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519</v>
      </c>
      <c r="AL21" s="1123"/>
      <c r="AM21" s="1123"/>
      <c r="AN21" s="1124"/>
      <c r="AO21" s="297">
        <v>22.17</v>
      </c>
      <c r="AP21" s="298">
        <v>16.600000000000001</v>
      </c>
      <c r="AQ21" s="299">
        <v>5.57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520</v>
      </c>
      <c r="AL22" s="1123"/>
      <c r="AM22" s="1123"/>
      <c r="AN22" s="1124"/>
      <c r="AO22" s="302">
        <v>95.2</v>
      </c>
      <c r="AP22" s="303">
        <v>95.6</v>
      </c>
      <c r="AQ22" s="304">
        <v>-0.4</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521</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522</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523</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502</v>
      </c>
      <c r="AP30" s="272"/>
      <c r="AQ30" s="273" t="s">
        <v>503</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504</v>
      </c>
      <c r="AQ31" s="279" t="s">
        <v>505</v>
      </c>
      <c r="AR31" s="280" t="s">
        <v>506</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524</v>
      </c>
      <c r="AL32" s="1131"/>
      <c r="AM32" s="1131"/>
      <c r="AN32" s="1132"/>
      <c r="AO32" s="312">
        <v>739803</v>
      </c>
      <c r="AP32" s="312">
        <v>142626</v>
      </c>
      <c r="AQ32" s="313">
        <v>125145</v>
      </c>
      <c r="AR32" s="314">
        <v>14</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525</v>
      </c>
      <c r="AL33" s="1131"/>
      <c r="AM33" s="1131"/>
      <c r="AN33" s="1132"/>
      <c r="AO33" s="312" t="s">
        <v>510</v>
      </c>
      <c r="AP33" s="312" t="s">
        <v>510</v>
      </c>
      <c r="AQ33" s="313">
        <v>142</v>
      </c>
      <c r="AR33" s="314" t="s">
        <v>510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526</v>
      </c>
      <c r="AL34" s="1131"/>
      <c r="AM34" s="1131"/>
      <c r="AN34" s="1132"/>
      <c r="AO34" s="312" t="s">
        <v>510</v>
      </c>
      <c r="AP34" s="312" t="s">
        <v>510</v>
      </c>
      <c r="AQ34" s="313">
        <v>186</v>
      </c>
      <c r="AR34" s="314" t="s">
        <v>510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527</v>
      </c>
      <c r="AL35" s="1131"/>
      <c r="AM35" s="1131"/>
      <c r="AN35" s="1132"/>
      <c r="AO35" s="312">
        <v>132563</v>
      </c>
      <c r="AP35" s="312">
        <v>25557</v>
      </c>
      <c r="AQ35" s="313">
        <v>24116</v>
      </c>
      <c r="AR35" s="314">
        <v>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528</v>
      </c>
      <c r="AL36" s="1131"/>
      <c r="AM36" s="1131"/>
      <c r="AN36" s="1132"/>
      <c r="AO36" s="312">
        <v>4857</v>
      </c>
      <c r="AP36" s="312">
        <v>936</v>
      </c>
      <c r="AQ36" s="313">
        <v>3945</v>
      </c>
      <c r="AR36" s="314">
        <v>-76.3</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529</v>
      </c>
      <c r="AL37" s="1131"/>
      <c r="AM37" s="1131"/>
      <c r="AN37" s="1132"/>
      <c r="AO37" s="312">
        <v>733</v>
      </c>
      <c r="AP37" s="312">
        <v>141</v>
      </c>
      <c r="AQ37" s="313">
        <v>817</v>
      </c>
      <c r="AR37" s="314">
        <v>-82.7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530</v>
      </c>
      <c r="AL38" s="1134"/>
      <c r="AM38" s="1134"/>
      <c r="AN38" s="1135"/>
      <c r="AO38" s="315" t="s">
        <v>510</v>
      </c>
      <c r="AP38" s="315" t="s">
        <v>510</v>
      </c>
      <c r="AQ38" s="316">
        <v>16</v>
      </c>
      <c r="AR38" s="304" t="s">
        <v>510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531</v>
      </c>
      <c r="AL39" s="1134"/>
      <c r="AM39" s="1134"/>
      <c r="AN39" s="1135"/>
      <c r="AO39" s="312">
        <v>-53635</v>
      </c>
      <c r="AP39" s="312">
        <v>-10340</v>
      </c>
      <c r="AQ39" s="313">
        <v>-6780</v>
      </c>
      <c r="AR39" s="314">
        <v>52.5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532</v>
      </c>
      <c r="AL40" s="1131"/>
      <c r="AM40" s="1131"/>
      <c r="AN40" s="1132"/>
      <c r="AO40" s="312">
        <v>-560823</v>
      </c>
      <c r="AP40" s="312">
        <v>-108121</v>
      </c>
      <c r="AQ40" s="313">
        <v>-98746</v>
      </c>
      <c r="AR40" s="314">
        <v>9.5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307</v>
      </c>
      <c r="AL41" s="1137"/>
      <c r="AM41" s="1137"/>
      <c r="AN41" s="1138"/>
      <c r="AO41" s="312">
        <v>263498</v>
      </c>
      <c r="AP41" s="312">
        <v>50800</v>
      </c>
      <c r="AQ41" s="313">
        <v>48842</v>
      </c>
      <c r="AR41" s="314">
        <v>4</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533</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534</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535</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502</v>
      </c>
      <c r="AN49" s="1127" t="s">
        <v>536</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537</v>
      </c>
      <c r="AO50" s="329" t="s">
        <v>538</v>
      </c>
      <c r="AP50" s="330" t="s">
        <v>539</v>
      </c>
      <c r="AQ50" s="331" t="s">
        <v>540</v>
      </c>
      <c r="AR50" s="332" t="s">
        <v>541</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542</v>
      </c>
      <c r="AL51" s="325"/>
      <c r="AM51" s="333">
        <v>332219</v>
      </c>
      <c r="AN51" s="334">
        <v>59827</v>
      </c>
      <c r="AO51" s="335">
        <v>-7.9</v>
      </c>
      <c r="AP51" s="336">
        <v>167497</v>
      </c>
      <c r="AQ51" s="337">
        <v>-17.399999999999999</v>
      </c>
      <c r="AR51" s="338">
        <v>9.5</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543</v>
      </c>
      <c r="AM52" s="341">
        <v>186898</v>
      </c>
      <c r="AN52" s="342">
        <v>33657</v>
      </c>
      <c r="AO52" s="343">
        <v>-16.7</v>
      </c>
      <c r="AP52" s="344">
        <v>82571</v>
      </c>
      <c r="AQ52" s="345">
        <v>3.6</v>
      </c>
      <c r="AR52" s="346">
        <v>-20.3</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544</v>
      </c>
      <c r="AL53" s="325"/>
      <c r="AM53" s="333">
        <v>1294431</v>
      </c>
      <c r="AN53" s="334">
        <v>236081</v>
      </c>
      <c r="AO53" s="335">
        <v>294.60000000000002</v>
      </c>
      <c r="AP53" s="336">
        <v>190274</v>
      </c>
      <c r="AQ53" s="337">
        <v>13.6</v>
      </c>
      <c r="AR53" s="338">
        <v>281</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543</v>
      </c>
      <c r="AM54" s="341">
        <v>430954</v>
      </c>
      <c r="AN54" s="342">
        <v>78598</v>
      </c>
      <c r="AO54" s="343">
        <v>133.5</v>
      </c>
      <c r="AP54" s="344">
        <v>88584</v>
      </c>
      <c r="AQ54" s="345">
        <v>7.3</v>
      </c>
      <c r="AR54" s="346">
        <v>126.2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545</v>
      </c>
      <c r="AL55" s="325"/>
      <c r="AM55" s="333">
        <v>1524537</v>
      </c>
      <c r="AN55" s="334">
        <v>282741</v>
      </c>
      <c r="AO55" s="335">
        <v>19.8</v>
      </c>
      <c r="AP55" s="336">
        <v>200194</v>
      </c>
      <c r="AQ55" s="337">
        <v>5.2</v>
      </c>
      <c r="AR55" s="338">
        <v>14.6</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543</v>
      </c>
      <c r="AM56" s="341">
        <v>801346</v>
      </c>
      <c r="AN56" s="342">
        <v>148618</v>
      </c>
      <c r="AO56" s="343">
        <v>89.1</v>
      </c>
      <c r="AP56" s="344">
        <v>106422</v>
      </c>
      <c r="AQ56" s="345">
        <v>20.100000000000001</v>
      </c>
      <c r="AR56" s="346">
        <v>69</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546</v>
      </c>
      <c r="AL57" s="325"/>
      <c r="AM57" s="333">
        <v>547964</v>
      </c>
      <c r="AN57" s="334">
        <v>104394</v>
      </c>
      <c r="AO57" s="335">
        <v>-63.1</v>
      </c>
      <c r="AP57" s="336">
        <v>196914</v>
      </c>
      <c r="AQ57" s="337">
        <v>-1.6</v>
      </c>
      <c r="AR57" s="338">
        <v>-61.5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543</v>
      </c>
      <c r="AM58" s="341">
        <v>309836</v>
      </c>
      <c r="AN58" s="342">
        <v>59028</v>
      </c>
      <c r="AO58" s="343">
        <v>-60.3</v>
      </c>
      <c r="AP58" s="344">
        <v>98966</v>
      </c>
      <c r="AQ58" s="345">
        <v>-7</v>
      </c>
      <c r="AR58" s="346">
        <v>-53.3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547</v>
      </c>
      <c r="AL59" s="325"/>
      <c r="AM59" s="333">
        <v>2145413</v>
      </c>
      <c r="AN59" s="334">
        <v>413613</v>
      </c>
      <c r="AO59" s="335">
        <v>296.2</v>
      </c>
      <c r="AP59" s="336">
        <v>204757</v>
      </c>
      <c r="AQ59" s="337">
        <v>4</v>
      </c>
      <c r="AR59" s="338">
        <v>292.2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543</v>
      </c>
      <c r="AM60" s="341">
        <v>196356</v>
      </c>
      <c r="AN60" s="342">
        <v>37855</v>
      </c>
      <c r="AO60" s="343">
        <v>-35.9</v>
      </c>
      <c r="AP60" s="344">
        <v>106071</v>
      </c>
      <c r="AQ60" s="345">
        <v>7.2</v>
      </c>
      <c r="AR60" s="346">
        <v>-43.1</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548</v>
      </c>
      <c r="AL61" s="347"/>
      <c r="AM61" s="348">
        <v>1168913</v>
      </c>
      <c r="AN61" s="349">
        <v>219331</v>
      </c>
      <c r="AO61" s="350">
        <v>107.9</v>
      </c>
      <c r="AP61" s="351">
        <v>191927</v>
      </c>
      <c r="AQ61" s="352">
        <v>0.8</v>
      </c>
      <c r="AR61" s="338">
        <v>107.1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543</v>
      </c>
      <c r="AM62" s="341">
        <v>385078</v>
      </c>
      <c r="AN62" s="342">
        <v>71551</v>
      </c>
      <c r="AO62" s="343">
        <v>21.9</v>
      </c>
      <c r="AP62" s="344">
        <v>96523</v>
      </c>
      <c r="AQ62" s="345">
        <v>6.2</v>
      </c>
      <c r="AR62" s="346">
        <v>15.7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ZVBOReT9mdQToNOwwJLOZ8+3DuQgIbGNRzEzwTnE+52yvxBVQZ+mNzBGlC9ggxZHJRB7GL0KFvWPZcPzrhSjbw==" saltValue="p2gwOSVaF/ZFNv3vZmA/T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550</v>
      </c>
    </row>
    <row r="120" spans="125:125" ht="13.5" hidden="1" customHeight="1" x14ac:dyDescent="0.15"/>
    <row r="121" spans="125:125" ht="13.5" hidden="1" customHeight="1" x14ac:dyDescent="0.15">
      <c r="DU121" s="259"/>
    </row>
  </sheetData>
  <sheetProtection algorithmName="SHA-512" hashValue="kJou6PYAWZlnXy4L49hU0hoFA1BCWXgPq7pmhhW2FXLBs2MS++r5UWyfCsFqfQ3kUQVu8WVR8qpmOU18dhd9fA==" saltValue="Q0LdMEBqssiMRAhO4sBi/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551</v>
      </c>
    </row>
  </sheetData>
  <sheetProtection algorithmName="SHA-512" hashValue="kdhA3u16SyXylMf6oLWV80tsuAyadREsbtHuypc9i0RMpATZOoAJ9dUbDnYg89qzfSFxdhegZkPDK9jLkVMR/Q==" saltValue="diwclqTjFG+zCMuX9KAVe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39" t="s">
        <v>3</v>
      </c>
      <c r="D47" s="1139"/>
      <c r="E47" s="1140"/>
      <c r="F47" s="11">
        <v>18.899999999999999</v>
      </c>
      <c r="G47" s="12">
        <v>16.11</v>
      </c>
      <c r="H47" s="12">
        <v>15.94</v>
      </c>
      <c r="I47" s="12">
        <v>17.7</v>
      </c>
      <c r="J47" s="13">
        <v>24.02</v>
      </c>
    </row>
    <row r="48" spans="2:10" ht="57.75" customHeight="1" x14ac:dyDescent="0.15">
      <c r="B48" s="14"/>
      <c r="C48" s="1141" t="s">
        <v>4</v>
      </c>
      <c r="D48" s="1141"/>
      <c r="E48" s="1142"/>
      <c r="F48" s="15">
        <v>2.39</v>
      </c>
      <c r="G48" s="16">
        <v>2.7</v>
      </c>
      <c r="H48" s="16">
        <v>2.52</v>
      </c>
      <c r="I48" s="16">
        <v>3.23</v>
      </c>
      <c r="J48" s="17">
        <v>2.88</v>
      </c>
    </row>
    <row r="49" spans="2:10" ht="57.75" customHeight="1" thickBot="1" x14ac:dyDescent="0.2">
      <c r="B49" s="18"/>
      <c r="C49" s="1143" t="s">
        <v>5</v>
      </c>
      <c r="D49" s="1143"/>
      <c r="E49" s="1144"/>
      <c r="F49" s="19" t="s">
        <v>557</v>
      </c>
      <c r="G49" s="20" t="s">
        <v>558</v>
      </c>
      <c r="H49" s="20" t="s">
        <v>559</v>
      </c>
      <c r="I49" s="20">
        <v>3.75</v>
      </c>
      <c r="J49" s="21">
        <v>5.28</v>
      </c>
    </row>
    <row r="50" spans="2:10" x14ac:dyDescent="0.15"/>
  </sheetData>
  <sheetProtection algorithmName="SHA-512" hashValue="xXyksp5IxJvk53sC6wLs9uvLiep62dcNuU+BDLMDy7KkduNrpmtmXaWiiel2lBe0Lr6sJLJBkv829uHZHWCGWw==" saltValue="3Yn2EQekY5lCKp+e/Ncx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nklg0062</cp:lastModifiedBy>
  <dcterms:created xsi:type="dcterms:W3CDTF">2024-03-14T00:50:09Z</dcterms:created>
  <dcterms:modified xsi:type="dcterms:W3CDTF">2024-03-25T01:25:38Z</dcterms:modified>
  <cp:category/>
</cp:coreProperties>
</file>