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新冠町\Desktop\調査関係\9.27【依頼】令和２年度財政状況資料集の作成について（２回目）\"/>
    </mc:Choice>
  </mc:AlternateContent>
  <xr:revisionPtr revIDLastSave="0" documentId="13_ncr:1_{C10D98E2-9CAA-40CC-8386-05E433F68EB1}" xr6:coauthVersionLast="43" xr6:coauthVersionMax="43" xr10:uidLastSave="{00000000-0000-0000-0000-000000000000}"/>
  <bookViews>
    <workbookView xWindow="3840" yWindow="555" windowWidth="17130" windowHeight="930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AM35" i="10"/>
  <c r="BW34" i="10"/>
  <c r="AM34" i="10"/>
  <c r="C34" i="10"/>
  <c r="C35" i="10" s="1"/>
  <c r="BW35" i="10" l="1"/>
  <c r="BW36" i="10" s="1"/>
  <c r="BW37" i="10" s="1"/>
  <c r="BW38" i="10" s="1"/>
  <c r="BE34" i="10"/>
  <c r="BE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<sst xmlns="http://schemas.openxmlformats.org/spreadsheetml/2006/main" count="1133" uniqueCount="597">
  <si>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</si>
  <si>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</si>
  <si>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</si>
  <si>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</si>
  <si>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</si>
  <si>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</si>
  <si>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</si>
  <si>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</si>
  <si>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</si>
  <si>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</si>
  <si>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</si>
  <si>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</si>
  <si>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</si>
  <si>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</si>
  <si>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</si>
  <si>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</si>
  <si>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</si>
  <si>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</si>
  <si>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</si>
  <si>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</si>
  <si>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</si>
  <si>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</si>
  <si>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</si>
  <si>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</si>
  <si>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</si>
  <si>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</si>
  <si>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</si>
  <si>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</si>
  <si>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</si>
  <si>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</si>
  <si>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</si>
  <si>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</si>
  <si>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</si>
  <si>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</si>
  <si>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</si>
  <si>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</si>
  <si>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</si>
  <si>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</si>
  <si>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</si>
  <si>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</si>
  <si>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</si>
  <si>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</si>
  <si>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</si>
  <si>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</si>
  <si>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</si>
  <si>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</si>
  <si>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</si>
  <si>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</si>
  <si>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</si>
  <si>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</si>
  <si>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</si>
  <si>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</si>
  <si>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</si>
  <si>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</si>
  <si>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</si>
  <si>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</si>
  <si>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</si>
  <si>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</si>
  <si>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</si>
  <si>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</si>
  <si>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</si>
  <si>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</si>
  <si>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</si>
  <si>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</si>
  <si>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</si>
  <si>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</si>
  <si>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</si>
  <si>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</si>
  <si>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</si>
  <si>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</si>
  <si>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</si>
  <si>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</si>
  <si>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</si>
  <si>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</si>
  <si>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</si>
  <si>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</si>
  <si>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</si>
  <si>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</si>
  <si>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</si>
  <si>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</si>
  <si>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</si>
  <si>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</si>
  <si>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</si>
  <si>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</si>
  <si>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</si>
  <si>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</si>
  <si>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</si>
  <si>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</si>
  <si>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</si>
  <si>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</si>
  <si>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</si>
  <si>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</si>
  <si>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</si>
  <si>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</si>
  <si>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</si>
  <si>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</si>
  <si>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</si>
  <si>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</si>
  <si>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</si>
  <si>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</si>
  <si>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</si>
  <si>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</si>
  <si>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</si>
  <si>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</si>
  <si>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</si>
  <si>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</si>
  <si>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</si>
  <si>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</si>
  <si>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</si>
  <si>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</si>
  <si>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</si>
  <si>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</si>
  <si>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</si>
  <si>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</si>
  <si>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</si>
  <si>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</si>
  <si>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</si>
  <si>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</si>
  <si>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</si>
  <si>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</si>
  <si>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</si>
  <si>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</si>
  <si>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</si>
  <si>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</si>
  <si>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</si>
  <si>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</si>
  <si>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</si>
  <si>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</si>
  <si>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</si>
  <si>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</si>
  <si>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</si>
  <si>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</si>
  <si>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</si>
  <si>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</si>
  <si>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</si>
  <si>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</si>
  <si>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</si>
  <si>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</si>
  <si>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</si>
  <si>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</si>
  <si>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</si>
  <si>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</si>
  <si>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</si>
  <si>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</si>
  <si>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</si>
  <si>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</si>
  <si>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</si>
  <si>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</si>
  <si>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</si>
  <si>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</si>
  <si>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</si>
  <si>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</si>
  <si>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</si>
  <si>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</si>
  <si>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</si>
  <si>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</si>
  <si>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</si>
  <si>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</si>
  <si>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</si>
  <si>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</si>
  <si>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</si>
  <si>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</si>
  <si>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</si>
  <si>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</si>
  <si>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</si>
  <si>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</si>
  <si>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</si>
  <si>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</si>
  <si>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</si>
  <si>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</si>
  <si>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</si>
  <si>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</si>
  <si>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</si>
  <si>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</si>
  <si>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</si>
  <si>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</si>
  <si>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</si>
  <si>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</si>
  <si>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</si>
  <si>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</si>
  <si>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</si>
  <si>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</si>
  <si>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</si>
  <si>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</si>
  <si>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</si>
  <si>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</si>
  <si>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</si>
  <si>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</si>
  <si>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</si>
  <si>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</si>
  <si>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</si>
  <si>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</si>
  <si>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</si>
  <si>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</si>
  <si>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</si>
  <si>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</si>
  <si>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</si>
  <si>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</si>
  <si>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</si>
  <si>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</si>
  <si>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</si>
  <si>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</si>
  <si>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</si>
  <si>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</si>
  <si>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</si>
  <si>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</si>
  <si>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</si>
  <si>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</si>
  <si>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</si>
  <si>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</si>
  <si>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</si>
  <si>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</si>
  <si>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</si>
  <si>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</si>
  <si>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</si>
  <si>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</si>
  <si>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北海道新冠町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</si>
  <si>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</si>
  <si>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</si>
  <si>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</si>
  <si>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</si>
  <si>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</si>
  <si>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</si>
  <si>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</si>
  <si>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</si>
  <si>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</si>
  <si>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</si>
  <si>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</si>
  <si>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</si>
  <si>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</si>
  <si>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</si>
  <si>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</si>
  <si>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</si>
  <si>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</si>
  <si>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</si>
  <si>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</si>
  <si>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</si>
  <si>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</si>
  <si>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</si>
  <si>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</si>
  <si>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</si>
  <si>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</si>
  <si>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</si>
  <si>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</si>
  <si>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</si>
  <si>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</si>
  <si>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</si>
  <si>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</si>
  <si>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</si>
  <si>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</si>
  <si>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</si>
  <si>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</si>
  <si>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</si>
  <si>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</si>
  <si>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</si>
  <si>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</si>
  <si>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</si>
  <si>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</si>
  <si>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</si>
  <si>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</si>
  <si>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</si>
  <si>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</si>
  <si>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</si>
  <si>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</si>
  <si>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</si>
  <si>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</si>
  <si>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</si>
  <si>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</si>
  <si>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</si>
  <si>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</si>
  <si>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</si>
  <si>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</si>
  <si>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</si>
  <si>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</si>
  <si>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</si>
  <si>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</si>
  <si>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</si>
  <si>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</si>
  <si>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</si>
  <si>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</si>
  <si>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</si>
  <si>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</si>
  <si>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</si>
  <si>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</si>
  <si>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</si>
  <si>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</si>
  <si>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</si>
  <si>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</si>
  <si>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</si>
  <si>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</si>
  <si>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</si>
  <si>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</si>
  <si>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</si>
  <si>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</si>
  <si>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</si>
  <si>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</si>
  <si>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</si>
  <si>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</si>
  <si>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</si>
  <si>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</si>
  <si>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</si>
  <si>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</si>
  <si>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</si>
  <si>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</si>
  <si>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</si>
  <si>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</si>
  <si>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</si>
  <si>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</si>
  <si>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</si>
  <si>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</si>
  <si>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</si>
  <si>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</si>
  <si>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</si>
  <si>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</si>
  <si>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</si>
  <si>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</si>
  <si>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</si>
  <si>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</si>
  <si>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</si>
  <si>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</si>
  <si>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</si>
  <si>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</si>
  <si>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</si>
  <si>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</si>
  <si>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</si>
  <si>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</si>
  <si>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</si>
  <si>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</si>
  <si>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</si>
  <si>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</si>
  <si>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</si>
  <si>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</si>
  <si>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</si>
  <si>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</si>
  <si>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</si>
  <si>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</si>
  <si>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</si>
  <si>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</si>
  <si>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</si>
  <si>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</si>
  <si>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</si>
  <si>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</si>
  <si>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</si>
  <si>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</si>
  <si>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</si>
  <si>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</si>
  <si>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</si>
  <si>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</si>
  <si>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</si>
  <si>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</si>
  <si>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</si>
  <si>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</si>
  <si>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</si>
  <si>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</si>
  <si>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</si>
  <si>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</si>
  <si>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</si>
  <si>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</si>
  <si>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</si>
  <si>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</si>
  <si>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</si>
  <si>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</si>
  <si>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</si>
  <si>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</si>
  <si>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</si>
  <si>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</si>
  <si>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</si>
  <si>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</si>
  <si>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</si>
  <si>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</si>
  <si>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</si>
  <si>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</si>
  <si>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北海道新冠町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</si>
  <si>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</si>
  <si>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</si>
  <si>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</si>
  <si>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</si>
  <si>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</si>
  <si>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</si>
  <si>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</si>
  <si>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</si>
  <si>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</si>
  <si>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</si>
  <si>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</si>
  <si>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</si>
  <si>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</si>
  <si>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</si>
  <si>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</si>
  <si>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</si>
  <si>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</si>
  <si>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</si>
  <si>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</si>
  <si>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</si>
  <si>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国民健康保険診療所事業特別会計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</si>
  <si>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</si>
  <si>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</si>
  <si>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</si>
  <si>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</si>
  <si>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</si>
  <si>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</si>
  <si>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</si>
  <si>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</si>
  <si>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</si>
  <si>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</si>
  <si>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</si>
  <si>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</si>
  <si>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</si>
  <si>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</si>
  <si>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</si>
  <si>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介護サービス特別会計事業勘定</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</si>
  <si>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</si>
  <si>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</si>
  <si>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</si>
  <si>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</si>
  <si>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</si>
  <si>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</si>
  <si>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</si>
  <si>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</si>
  <si>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</si>
  <si>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</si>
  <si>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</si>
  <si>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</si>
  <si>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</si>
  <si>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</si>
  <si>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</si>
  <si>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</si>
  <si>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</si>
  <si>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</si>
  <si>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</si>
  <si>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</si>
  <si>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</si>
  <si>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</si>
  <si>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</si>
  <si>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</si>
  <si>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</si>
  <si>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</si>
  <si>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</si>
  <si>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</si>
  <si>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</si>
  <si>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</si>
  <si>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</si>
  <si>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</si>
  <si>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</si>
  <si>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</si>
  <si>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</si>
  <si>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</si>
  <si>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</si>
  <si>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</si>
  <si>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</si>
  <si>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</si>
  <si>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</si>
  <si>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</si>
  <si>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</si>
  <si>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</si>
  <si>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</si>
  <si>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</si>
  <si>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</si>
  <si>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</si>
  <si>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</si>
  <si>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</si>
  <si>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</si>
  <si>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</si>
  <si>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</si>
  <si>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</si>
  <si>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</si>
  <si>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</si>
  <si>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</si>
  <si>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</si>
  <si>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</si>
  <si>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</si>
  <si>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</si>
  <si>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</si>
  <si>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</si>
  <si>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</si>
  <si>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</si>
  <si>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</si>
  <si>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</si>
  <si>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</si>
  <si>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</si>
  <si>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</si>
  <si>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</si>
  <si>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</si>
  <si>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</si>
  <si>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</si>
  <si>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</si>
  <si>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</si>
  <si>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</si>
  <si>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</si>
  <si>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</si>
  <si>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</si>
  <si>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</si>
  <si>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</si>
  <si>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</si>
  <si>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</si>
  <si>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</si>
  <si>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</si>
  <si>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</si>
  <si>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</si>
  <si>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</si>
  <si>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</si>
  <si>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</si>
  <si>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</si>
  <si>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</si>
  <si>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</si>
  <si>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</si>
  <si>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</si>
  <si>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</si>
  <si>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</si>
  <si>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</si>
  <si>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</si>
  <si>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</si>
  <si>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</si>
  <si>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</si>
  <si>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</si>
  <si>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</si>
  <si>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</si>
  <si>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</si>
  <si>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</si>
  <si>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</si>
  <si>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</si>
  <si>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</si>
  <si>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</si>
  <si>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</si>
  <si>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</si>
  <si>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</si>
  <si>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</si>
  <si>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</si>
  <si>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</si>
  <si>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</si>
  <si>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</si>
  <si>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</si>
  <si>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</si>
  <si>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</si>
  <si>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</si>
  <si>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</si>
  <si>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</si>
  <si>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</si>
  <si>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</si>
  <si>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</si>
  <si>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</si>
  <si>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</si>
  <si>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</si>
  <si>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</si>
  <si>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</si>
  <si>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</si>
  <si>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</si>
  <si>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</si>
  <si>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</si>
  <si>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</si>
  <si>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</si>
  <si>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</si>
  <si>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</si>
  <si>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</si>
  <si>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</si>
  <si>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6.57</t>
  </si>
  <si>
    <t>▲ 3.05</t>
  </si>
  <si>
    <t>▲ 10.88</t>
  </si>
  <si>
    <t>▲ 2.40</t>
  </si>
  <si>
    <t>▲ 0.01</t>
  </si>
  <si>
    <t>一般会計</t>
  </si>
  <si>
    <t>国民健康保険診療所事業特別会計</t>
  </si>
  <si>
    <t>介護サービス特別会計事業勘定</t>
  </si>
  <si>
    <t>簡易水道事業特別会計</t>
  </si>
  <si>
    <t>国民健康保険特別会計事業勘定</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</si>
  <si>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</si>
  <si>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</si>
  <si>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</si>
  <si>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</si>
  <si>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</si>
  <si>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</si>
  <si>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</si>
  <si>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</si>
  <si>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</si>
  <si>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</si>
  <si>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ふるさとづくり基金</t>
    <rPh sb="7" eb="9">
      <t>キキン</t>
    </rPh>
    <phoneticPr fontId="5"/>
  </si>
  <si>
    <t>地域振興基金</t>
    <rPh sb="0" eb="2">
      <t>チイキ</t>
    </rPh>
    <rPh sb="2" eb="4">
      <t>シンコウ</t>
    </rPh>
    <rPh sb="4" eb="6">
      <t>キキン</t>
    </rPh>
    <phoneticPr fontId="2"/>
  </si>
  <si>
    <t>森林環境譲与税基金</t>
    <rPh sb="0" eb="4">
      <t>シンリンカンキョウ</t>
    </rPh>
    <rPh sb="4" eb="6">
      <t>ジョウヨ</t>
    </rPh>
    <rPh sb="6" eb="7">
      <t>ゼイ</t>
    </rPh>
    <rPh sb="7" eb="9">
      <t>キキン</t>
    </rPh>
    <phoneticPr fontId="2"/>
  </si>
  <si>
    <t>日高軽種馬共同育成公社</t>
  </si>
  <si>
    <t>にいかっぷホロシリ乗馬クラブ</t>
    <phoneticPr fontId="2"/>
  </si>
  <si>
    <t>新冠ヒルズ</t>
    <phoneticPr fontId="2"/>
  </si>
  <si>
    <t>日高中部消防組合（一般会計）</t>
    <rPh sb="0" eb="2">
      <t>ヒダカ</t>
    </rPh>
    <rPh sb="2" eb="4">
      <t>チュウブ</t>
    </rPh>
    <rPh sb="4" eb="6">
      <t>ショウボウ</t>
    </rPh>
    <rPh sb="6" eb="8">
      <t>クミアイ</t>
    </rPh>
    <rPh sb="9" eb="11">
      <t>イッパン</t>
    </rPh>
    <rPh sb="11" eb="13">
      <t>カイケイ</t>
    </rPh>
    <phoneticPr fontId="2"/>
  </si>
  <si>
    <t>日高中部衛生施設組合（一般会計）</t>
    <rPh sb="0" eb="2">
      <t>ヒダカ</t>
    </rPh>
    <rPh sb="2" eb="4">
      <t>チュウブ</t>
    </rPh>
    <rPh sb="4" eb="6">
      <t>エイセイ</t>
    </rPh>
    <rPh sb="6" eb="8">
      <t>シセツ</t>
    </rPh>
    <rPh sb="8" eb="10">
      <t>クミアイ</t>
    </rPh>
    <rPh sb="11" eb="13">
      <t>イッパン</t>
    </rPh>
    <rPh sb="13" eb="15">
      <t>カイケイ</t>
    </rPh>
    <phoneticPr fontId="2"/>
  </si>
  <si>
    <t>日高中部広域連合（一般会計）</t>
    <rPh sb="0" eb="2">
      <t>ヒダカ</t>
    </rPh>
    <rPh sb="2" eb="4">
      <t>チュウブ</t>
    </rPh>
    <rPh sb="4" eb="6">
      <t>コウイキ</t>
    </rPh>
    <rPh sb="6" eb="8">
      <t>レンゴウ</t>
    </rPh>
    <rPh sb="9" eb="11">
      <t>イッパン</t>
    </rPh>
    <rPh sb="11" eb="13">
      <t>カイケイ</t>
    </rPh>
    <phoneticPr fontId="2"/>
  </si>
  <si>
    <t>日高中部広域連合（介護保険特別会計）</t>
    <rPh sb="0" eb="2">
      <t>ヒダカ</t>
    </rPh>
    <rPh sb="2" eb="4">
      <t>チュウブ</t>
    </rPh>
    <rPh sb="4" eb="6">
      <t>コウイキ</t>
    </rPh>
    <rPh sb="6" eb="8">
      <t>レンゴウ</t>
    </rPh>
    <rPh sb="9" eb="11">
      <t>カイゴ</t>
    </rPh>
    <rPh sb="11" eb="13">
      <t>ホケン</t>
    </rPh>
    <rPh sb="13" eb="15">
      <t>トクベツ</t>
    </rPh>
    <rPh sb="15" eb="17">
      <t>カイケイ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</si>
  <si>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</si>
  <si>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</si>
  <si>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</si>
  <si>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</si>
  <si>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将来負担比率と有形固定資産減価償却率は類似団体と比較して、共に高い数値となっている。財政負担を抑制しながら、施設の建て替えや長寿命化対策等を進めていく必要がある。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</si>
  <si>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</si>
  <si>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</si>
  <si>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</si>
  <si>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</si>
  <si>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</si>
  <si>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</si>
  <si>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町では継続して効率的な財政運営を執り進めてきた結果、実質公債費比率の数値が低下し、類似団体と比較しても低い数値まで低下してきている。将来負担比率についても、過去とH27以前と比較した場合、減少してきており、今後も限られた財源を重点的かつ効率的に配分しながら、財政運営を執り進めていきたい。</t>
    <rPh sb="52" eb="53">
      <t>ヒク</t>
    </rPh>
    <rPh sb="67" eb="69">
      <t>ショウライ</t>
    </rPh>
    <rPh sb="69" eb="71">
      <t>フタン</t>
    </rPh>
    <rPh sb="71" eb="73">
      <t>ヒリツ</t>
    </rPh>
    <rPh sb="79" eb="81">
      <t>カコ</t>
    </rPh>
    <rPh sb="85" eb="87">
      <t>イゼン</t>
    </rPh>
    <rPh sb="88" eb="90">
      <t>ヒカク</t>
    </rPh>
    <rPh sb="92" eb="94">
      <t>バアイ</t>
    </rPh>
    <rPh sb="95" eb="97">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</si>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</sst>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0219B11-F3B1-4DD9-8493-195A78EA72C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0BAA-4CF1-894A-51643F3B18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79672</c:v>
                </c:pt>
                <c:pt idx="1">
                  <c:v>64955</c:v>
                </c:pt>
                <c:pt idx="2">
                  <c:v>59827</c:v>
                </c:pt>
                <c:pt idx="3">
                  <c:v>236081</c:v>
                </c:pt>
                <c:pt idx="4">
                  <c:v>282741</c:v>
                </c:pt>
              </c:numCache>
            </c:numRef>
          </c:val>
          <c:smooth val="0"/>
          <c:extLst>
            <c:ext xmlns:c16="http://schemas.microsoft.com/office/drawing/2014/chart" uri="{C3380CC4-5D6E-409C-BE32-E72D297353CC}">
              <c16:uniqueId val="{00000001-0BAA-4CF1-894A-51643F3B18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3.12</c:v>
                </c:pt>
                <c:pt idx="1">
                  <c:v>3.21</c:v>
                </c:pt>
                <c:pt idx="2">
                  <c:v>2.39</c:v>
                </c:pt>
                <c:pt idx="3">
                  <c:v>2.7</c:v>
                </c:pt>
                <c:pt idx="4">
                  <c:v>2.52</c:v>
                </c:pt>
              </c:numCache>
            </c:numRef>
          </c:val>
          <c:extLst>
            <c:ext xmlns:c16="http://schemas.microsoft.com/office/drawing/2014/chart" uri="{C3380CC4-5D6E-409C-BE32-E72D297353CC}">
              <c16:uniqueId val="{00000000-E81F-4121-8C56-EFBB5BA740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30.92</c:v>
                </c:pt>
                <c:pt idx="1">
                  <c:v>28.35</c:v>
                </c:pt>
                <c:pt idx="2">
                  <c:v>18.899999999999999</c:v>
                </c:pt>
                <c:pt idx="3">
                  <c:v>16.11</c:v>
                </c:pt>
                <c:pt idx="4">
                  <c:v>15.94</c:v>
                </c:pt>
              </c:numCache>
            </c:numRef>
          </c:val>
          <c:extLst>
            <c:ext xmlns:c16="http://schemas.microsoft.com/office/drawing/2014/chart" uri="{C3380CC4-5D6E-409C-BE32-E72D297353CC}">
              <c16:uniqueId val="{00000001-E81F-4121-8C56-EFBB5BA740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-6.57</c:v>
                </c:pt>
                <c:pt idx="1">
                  <c:v>-3.05</c:v>
                </c:pt>
                <c:pt idx="2">
                  <c:v>-10.88</c:v>
                </c:pt>
                <c:pt idx="3">
                  <c:v>-2.4</c:v>
                </c:pt>
                <c:pt idx="4">
                  <c:v>-0.01</c:v>
                </c:pt>
              </c:numCache>
            </c:numRef>
          </c:val>
          <c:smooth val="0"/>
          <c:extLst>
            <c:ext xmlns:c16="http://schemas.microsoft.com/office/drawing/2014/chart" uri="{C3380CC4-5D6E-409C-BE32-E72D297353CC}">
              <c16:uniqueId val="{00000002-E81F-4121-8C56-EFBB5BA740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263-4471-B5DC-57E4BC4902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63-4471-B5DC-57E4BC49023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63-4471-B5DC-57E4BC49023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263-4471-B5DC-57E4BC49023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0.06</c:v>
                </c:pt>
                <c:pt idx="4">
                  <c:v>#N/A</c:v>
                </c:pt>
                <c:pt idx="5">
                  <c:v>0.04</c:v>
                </c:pt>
                <c:pt idx="6">
                  <c:v>#N/A</c:v>
                </c:pt>
                <c:pt idx="7">
                  <c:v>0.03</c:v>
                </c:pt>
                <c:pt idx="8">
                  <c:v>#N/A</c:v>
                </c:pt>
                <c:pt idx="9">
                  <c:v>0.03</c:v>
                </c:pt>
              </c:numCache>
            </c:numRef>
          </c:val>
          <c:extLst>
            <c:ext xmlns:c16="http://schemas.microsoft.com/office/drawing/2014/chart" uri="{C3380CC4-5D6E-409C-BE32-E72D297353CC}">
              <c16:uniqueId val="{00000004-0263-4471-B5DC-57E4BC49023E}"/>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1.43</c:v>
                </c:pt>
                <c:pt idx="2">
                  <c:v>#N/A</c:v>
                </c:pt>
                <c:pt idx="3">
                  <c:v>1.9</c:v>
                </c:pt>
                <c:pt idx="4">
                  <c:v>#N/A</c:v>
                </c:pt>
                <c:pt idx="5">
                  <c:v>0.99</c:v>
                </c:pt>
                <c:pt idx="6">
                  <c:v>#N/A</c:v>
                </c:pt>
                <c:pt idx="7">
                  <c:v>0.63</c:v>
                </c:pt>
                <c:pt idx="8">
                  <c:v>#N/A</c:v>
                </c:pt>
                <c:pt idx="9">
                  <c:v>0.16</c:v>
                </c:pt>
              </c:numCache>
            </c:numRef>
          </c:val>
          <c:extLst>
            <c:ext xmlns:c16="http://schemas.microsoft.com/office/drawing/2014/chart" uri="{C3380CC4-5D6E-409C-BE32-E72D297353CC}">
              <c16:uniqueId val="{00000005-0263-4471-B5DC-57E4BC49023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0.25</c:v>
                </c:pt>
                <c:pt idx="2">
                  <c:v>#N/A</c:v>
                </c:pt>
                <c:pt idx="3">
                  <c:v>0.08</c:v>
                </c:pt>
                <c:pt idx="4">
                  <c:v>#N/A</c:v>
                </c:pt>
                <c:pt idx="5">
                  <c:v>0.04</c:v>
                </c:pt>
                <c:pt idx="6">
                  <c:v>#N/A</c:v>
                </c:pt>
                <c:pt idx="7">
                  <c:v>0.13</c:v>
                </c:pt>
                <c:pt idx="8">
                  <c:v>#N/A</c:v>
                </c:pt>
                <c:pt idx="9">
                  <c:v>0.24</c:v>
                </c:pt>
              </c:numCache>
            </c:numRef>
          </c:val>
          <c:extLst>
            <c:ext xmlns:c16="http://schemas.microsoft.com/office/drawing/2014/chart" uri="{C3380CC4-5D6E-409C-BE32-E72D297353CC}">
              <c16:uniqueId val="{00000006-0263-4471-B5DC-57E4BC49023E}"/>
            </c:ext>
          </c:extLst>
        </c:ser>
        <c:ser>
          <c:idx val="7"/>
          <c:order val="7"/>
          <c:tx>
            <c:strRef>
              <c:f>データシート!$A$34</c:f>
              <c:strCache>
                <c:ptCount val="1"/>
                <c:pt idx="0">
                  <c:v>介護サービス特別会計事業勘定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0.12</c:v>
                </c:pt>
                <c:pt idx="2">
                  <c:v>#N/A</c:v>
                </c:pt>
                <c:pt idx="3">
                  <c:v>0.1</c:v>
                </c:pt>
                <c:pt idx="4">
                  <c:v>#N/A</c:v>
                </c:pt>
                <c:pt idx="5">
                  <c:v>0.15</c:v>
                </c:pt>
                <c:pt idx="6">
                  <c:v>#N/A</c:v>
                </c:pt>
                <c:pt idx="7">
                  <c:v>0.21</c:v>
                </c:pt>
                <c:pt idx="8">
                  <c:v>#N/A</c:v>
                </c:pt>
                <c:pt idx="9">
                  <c:v>0.25</c:v>
                </c:pt>
              </c:numCache>
            </c:numRef>
          </c:val>
          <c:extLst>
            <c:ext xmlns:c16="http://schemas.microsoft.com/office/drawing/2014/chart" uri="{C3380CC4-5D6E-409C-BE32-E72D297353CC}">
              <c16:uniqueId val="{00000007-0263-4471-B5DC-57E4BC49023E}"/>
            </c:ext>
          </c:extLst>
        </c:ser>
        <c:ser>
          <c:idx val="8"/>
          <c:order val="8"/>
          <c:tx>
            <c:strRef>
              <c:f>データシート!$A$35</c:f>
              <c:strCache>
                <c:ptCount val="1"/>
                <c:pt idx="0">
                  <c:v>国民健康保険診療所事業特別会計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0.32</c:v>
                </c:pt>
                <c:pt idx="2">
                  <c:v>#N/A</c:v>
                </c:pt>
                <c:pt idx="3">
                  <c:v>0.12</c:v>
                </c:pt>
                <c:pt idx="4">
                  <c:v>#N/A</c:v>
                </c:pt>
                <c:pt idx="5">
                  <c:v>0.27</c:v>
                </c:pt>
                <c:pt idx="6">
                  <c:v>#N/A</c:v>
                </c:pt>
                <c:pt idx="7">
                  <c:v>0.88</c:v>
                </c:pt>
                <c:pt idx="8">
                  <c:v>#N/A</c:v>
                </c:pt>
                <c:pt idx="9">
                  <c:v>0.78</c:v>
                </c:pt>
              </c:numCache>
            </c:numRef>
          </c:val>
          <c:extLst>
            <c:ext xmlns:c16="http://schemas.microsoft.com/office/drawing/2014/chart" uri="{C3380CC4-5D6E-409C-BE32-E72D297353CC}">
              <c16:uniqueId val="{00000008-0263-4471-B5DC-57E4BC49023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3.11</c:v>
                </c:pt>
                <c:pt idx="2">
                  <c:v>#N/A</c:v>
                </c:pt>
                <c:pt idx="3">
                  <c:v>3.21</c:v>
                </c:pt>
                <c:pt idx="4">
                  <c:v>#N/A</c:v>
                </c:pt>
                <c:pt idx="5">
                  <c:v>2.38</c:v>
                </c:pt>
                <c:pt idx="6">
                  <c:v>#N/A</c:v>
                </c:pt>
                <c:pt idx="7">
                  <c:v>2.69</c:v>
                </c:pt>
                <c:pt idx="8">
                  <c:v>#N/A</c:v>
                </c:pt>
                <c:pt idx="9">
                  <c:v>2.5099999999999998</c:v>
                </c:pt>
              </c:numCache>
            </c:numRef>
          </c:val>
          <c:extLst>
            <c:ext xmlns:c16="http://schemas.microsoft.com/office/drawing/2014/chart" uri="{C3380CC4-5D6E-409C-BE32-E72D297353CC}">
              <c16:uniqueId val="{00000009-0263-4471-B5DC-57E4BC4902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755</c:v>
                </c:pt>
                <c:pt idx="5">
                  <c:v>729</c:v>
                </c:pt>
                <c:pt idx="8">
                  <c:v>732</c:v>
                </c:pt>
                <c:pt idx="11">
                  <c:v>698</c:v>
                </c:pt>
                <c:pt idx="14">
                  <c:v>677</c:v>
                </c:pt>
              </c:numCache>
            </c:numRef>
          </c:val>
          <c:extLst>
            <c:ext xmlns:c16="http://schemas.microsoft.com/office/drawing/2014/chart" uri="{C3380CC4-5D6E-409C-BE32-E72D297353CC}">
              <c16:uniqueId val="{00000000-1B37-4BC0-BED2-8A8FAF0CB3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37-4BC0-BED2-8A8FAF0CB3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2-1B37-4BC0-BED2-8A8FAF0CB3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67</c:v>
                </c:pt>
                <c:pt idx="3">
                  <c:v>10</c:v>
                </c:pt>
                <c:pt idx="6">
                  <c:v>10</c:v>
                </c:pt>
                <c:pt idx="9">
                  <c:v>10</c:v>
                </c:pt>
                <c:pt idx="12">
                  <c:v>8</c:v>
                </c:pt>
              </c:numCache>
            </c:numRef>
          </c:val>
          <c:extLst>
            <c:ext xmlns:c16="http://schemas.microsoft.com/office/drawing/2014/chart" uri="{C3380CC4-5D6E-409C-BE32-E72D297353CC}">
              <c16:uniqueId val="{00000003-1B37-4BC0-BED2-8A8FAF0CB3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154</c:v>
                </c:pt>
                <c:pt idx="3">
                  <c:v>128</c:v>
                </c:pt>
                <c:pt idx="6">
                  <c:v>135</c:v>
                </c:pt>
                <c:pt idx="9">
                  <c:v>129</c:v>
                </c:pt>
                <c:pt idx="12">
                  <c:v>123</c:v>
                </c:pt>
              </c:numCache>
            </c:numRef>
          </c:val>
          <c:extLst>
            <c:ext xmlns:c16="http://schemas.microsoft.com/office/drawing/2014/chart" uri="{C3380CC4-5D6E-409C-BE32-E72D297353CC}">
              <c16:uniqueId val="{00000004-1B37-4BC0-BED2-8A8FAF0CB3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37-4BC0-BED2-8A8FAF0CB3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37-4BC0-BED2-8A8FAF0CB3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760</c:v>
                </c:pt>
                <c:pt idx="3">
                  <c:v>768</c:v>
                </c:pt>
                <c:pt idx="6">
                  <c:v>785</c:v>
                </c:pt>
                <c:pt idx="9">
                  <c:v>771</c:v>
                </c:pt>
                <c:pt idx="12">
                  <c:v>760</c:v>
                </c:pt>
              </c:numCache>
            </c:numRef>
          </c:val>
          <c:extLst>
            <c:ext xmlns:c16="http://schemas.microsoft.com/office/drawing/2014/chart" uri="{C3380CC4-5D6E-409C-BE32-E72D297353CC}">
              <c16:uniqueId val="{00000007-1B37-4BC0-BED2-8A8FAF0CB3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228</c:v>
                </c:pt>
                <c:pt idx="2">
                  <c:v>#N/A</c:v>
                </c:pt>
                <c:pt idx="3">
                  <c:v>#N/A</c:v>
                </c:pt>
                <c:pt idx="4">
                  <c:v>178</c:v>
                </c:pt>
                <c:pt idx="5">
                  <c:v>#N/A</c:v>
                </c:pt>
                <c:pt idx="6">
                  <c:v>#N/A</c:v>
                </c:pt>
                <c:pt idx="7">
                  <c:v>199</c:v>
                </c:pt>
                <c:pt idx="8">
                  <c:v>#N/A</c:v>
                </c:pt>
                <c:pt idx="9">
                  <c:v>#N/A</c:v>
                </c:pt>
                <c:pt idx="10">
                  <c:v>213</c:v>
                </c:pt>
                <c:pt idx="11">
                  <c:v>#N/A</c:v>
                </c:pt>
                <c:pt idx="12">
                  <c:v>#N/A</c:v>
                </c:pt>
                <c:pt idx="13">
                  <c:v>215</c:v>
                </c:pt>
                <c:pt idx="14">
                  <c:v>#N/A</c:v>
                </c:pt>
              </c:numCache>
            </c:numRef>
          </c:val>
          <c:smooth val="0"/>
          <c:extLst>
            <c:ext xmlns:c16="http://schemas.microsoft.com/office/drawing/2014/chart" uri="{C3380CC4-5D6E-409C-BE32-E72D297353CC}">
              <c16:uniqueId val="{00000008-1B37-4BC0-BED2-8A8FAF0CB3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5725</c:v>
                </c:pt>
                <c:pt idx="5">
                  <c:v>5388</c:v>
                </c:pt>
                <c:pt idx="8">
                  <c:v>5031</c:v>
                </c:pt>
                <c:pt idx="11">
                  <c:v>4979</c:v>
                </c:pt>
                <c:pt idx="14">
                  <c:v>4983</c:v>
                </c:pt>
              </c:numCache>
            </c:numRef>
          </c:val>
          <c:extLst>
            <c:ext xmlns:c16="http://schemas.microsoft.com/office/drawing/2014/chart" uri="{C3380CC4-5D6E-409C-BE32-E72D297353CC}">
              <c16:uniqueId val="{00000000-6B53-46EE-8FD1-39CB1FE242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551</c:v>
                </c:pt>
                <c:pt idx="5">
                  <c:v>511</c:v>
                </c:pt>
                <c:pt idx="8">
                  <c:v>469</c:v>
                </c:pt>
                <c:pt idx="11">
                  <c:v>430</c:v>
                </c:pt>
                <c:pt idx="14">
                  <c:v>398</c:v>
                </c:pt>
              </c:numCache>
            </c:numRef>
          </c:val>
          <c:extLst>
            <c:ext xmlns:c16="http://schemas.microsoft.com/office/drawing/2014/chart" uri="{C3380CC4-5D6E-409C-BE32-E72D297353CC}">
              <c16:uniqueId val="{00000001-6B53-46EE-8FD1-39CB1FE242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2153</c:v>
                </c:pt>
                <c:pt idx="5">
                  <c:v>2055</c:v>
                </c:pt>
                <c:pt idx="8">
                  <c:v>1770</c:v>
                </c:pt>
                <c:pt idx="11">
                  <c:v>1756</c:v>
                </c:pt>
                <c:pt idx="14">
                  <c:v>1797</c:v>
                </c:pt>
              </c:numCache>
            </c:numRef>
          </c:val>
          <c:extLst>
            <c:ext xmlns:c16="http://schemas.microsoft.com/office/drawing/2014/chart" uri="{C3380CC4-5D6E-409C-BE32-E72D297353CC}">
              <c16:uniqueId val="{00000002-6B53-46EE-8FD1-39CB1FE242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53-46EE-8FD1-39CB1FE242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53-46EE-8FD1-39CB1FE242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53-46EE-8FD1-39CB1FE242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370</c:v>
                </c:pt>
                <c:pt idx="3">
                  <c:v>348</c:v>
                </c:pt>
                <c:pt idx="6">
                  <c:v>334</c:v>
                </c:pt>
                <c:pt idx="9">
                  <c:v>289</c:v>
                </c:pt>
                <c:pt idx="12">
                  <c:v>237</c:v>
                </c:pt>
              </c:numCache>
            </c:numRef>
          </c:val>
          <c:extLst>
            <c:ext xmlns:c16="http://schemas.microsoft.com/office/drawing/2014/chart" uri="{C3380CC4-5D6E-409C-BE32-E72D297353CC}">
              <c16:uniqueId val="{00000006-6B53-46EE-8FD1-39CB1FE242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84</c:v>
                </c:pt>
                <c:pt idx="3">
                  <c:v>41</c:v>
                </c:pt>
                <c:pt idx="6">
                  <c:v>33</c:v>
                </c:pt>
                <c:pt idx="9">
                  <c:v>25</c:v>
                </c:pt>
                <c:pt idx="12">
                  <c:v>17</c:v>
                </c:pt>
              </c:numCache>
            </c:numRef>
          </c:val>
          <c:extLst>
            <c:ext xmlns:c16="http://schemas.microsoft.com/office/drawing/2014/chart" uri="{C3380CC4-5D6E-409C-BE32-E72D297353CC}">
              <c16:uniqueId val="{00000007-6B53-46EE-8FD1-39CB1FE242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1547</c:v>
                </c:pt>
                <c:pt idx="3">
                  <c:v>1437</c:v>
                </c:pt>
                <c:pt idx="6">
                  <c:v>1312</c:v>
                </c:pt>
                <c:pt idx="9">
                  <c:v>1211</c:v>
                </c:pt>
                <c:pt idx="12">
                  <c:v>1091</c:v>
                </c:pt>
              </c:numCache>
            </c:numRef>
          </c:val>
          <c:extLst>
            <c:ext xmlns:c16="http://schemas.microsoft.com/office/drawing/2014/chart" uri="{C3380CC4-5D6E-409C-BE32-E72D297353CC}">
              <c16:uniqueId val="{00000008-6B53-46EE-8FD1-39CB1FE242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B53-46EE-8FD1-39CB1FE242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6603</c:v>
                </c:pt>
                <c:pt idx="3">
                  <c:v>6208</c:v>
                </c:pt>
                <c:pt idx="6">
                  <c:v>5804</c:v>
                </c:pt>
                <c:pt idx="9">
                  <c:v>5806</c:v>
                </c:pt>
                <c:pt idx="12">
                  <c:v>6032</c:v>
                </c:pt>
              </c:numCache>
            </c:numRef>
          </c:val>
          <c:extLst>
            <c:ext xmlns:c16="http://schemas.microsoft.com/office/drawing/2014/chart" uri="{C3380CC4-5D6E-409C-BE32-E72D297353CC}">
              <c16:uniqueId val="{0000000A-6B53-46EE-8FD1-39CB1FE242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174</c:v>
                </c:pt>
                <c:pt idx="2">
                  <c:v>#N/A</c:v>
                </c:pt>
                <c:pt idx="3">
                  <c:v>#N/A</c:v>
                </c:pt>
                <c:pt idx="4">
                  <c:v>80</c:v>
                </c:pt>
                <c:pt idx="5">
                  <c:v>#N/A</c:v>
                </c:pt>
                <c:pt idx="6">
                  <c:v>#N/A</c:v>
                </c:pt>
                <c:pt idx="7">
                  <c:v>214</c:v>
                </c:pt>
                <c:pt idx="8">
                  <c:v>#N/A</c:v>
                </c:pt>
                <c:pt idx="9">
                  <c:v>#N/A</c:v>
                </c:pt>
                <c:pt idx="10">
                  <c:v>165</c:v>
                </c:pt>
                <c:pt idx="11">
                  <c:v>#N/A</c:v>
                </c:pt>
                <c:pt idx="12">
                  <c:v>#N/A</c:v>
                </c:pt>
                <c:pt idx="13">
                  <c:v>198</c:v>
                </c:pt>
                <c:pt idx="14">
                  <c:v>#N/A</c:v>
                </c:pt>
              </c:numCache>
            </c:numRef>
          </c:val>
          <c:smooth val="0"/>
          <c:extLst>
            <c:ext xmlns:c16="http://schemas.microsoft.com/office/drawing/2014/chart" uri="{C3380CC4-5D6E-409C-BE32-E72D297353CC}">
              <c16:uniqueId val="{0000000B-6B53-46EE-8FD1-39CB1FE242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639</c:v>
                </c:pt>
                <c:pt idx="1">
                  <c:v>547</c:v>
                </c:pt>
                <c:pt idx="2">
                  <c:v>551</c:v>
                </c:pt>
              </c:numCache>
            </c:numRef>
          </c:val>
          <c:extLst>
            <c:ext xmlns:c16="http://schemas.microsoft.com/office/drawing/2014/chart" uri="{C3380CC4-5D6E-409C-BE32-E72D297353CC}">
              <c16:uniqueId val="{00000000-F54A-42A5-B0B0-F0627E219D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389</c:v>
                </c:pt>
                <c:pt idx="1">
                  <c:v>385</c:v>
                </c:pt>
                <c:pt idx="2">
                  <c:v>280</c:v>
                </c:pt>
              </c:numCache>
            </c:numRef>
          </c:val>
          <c:extLst>
            <c:ext xmlns:c16="http://schemas.microsoft.com/office/drawing/2014/chart" uri="{C3380CC4-5D6E-409C-BE32-E72D297353CC}">
              <c16:uniqueId val="{00000001-F54A-42A5-B0B0-F0627E219D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742</c:v>
                </c:pt>
                <c:pt idx="1">
                  <c:v>825</c:v>
                </c:pt>
                <c:pt idx="2">
                  <c:v>966</c:v>
                </c:pt>
              </c:numCache>
            </c:numRef>
          </c:val>
          <c:extLst>
            <c:ext xmlns:c16="http://schemas.microsoft.com/office/drawing/2014/chart" uri="{C3380CC4-5D6E-409C-BE32-E72D297353CC}">
              <c16:uniqueId val="{00000002-F54A-42A5-B0B0-F0627E219DE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{705EB2E9-7D96-416E-8A47-A4725233E237}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998-476B-AB33-2783108B6C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{CF499624-70CA-4092-A2DB-206502ADBC5E}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98-476B-AB33-2783108B6C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{09A92A3C-ED51-4020-8DE6-E058373351FD}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98-476B-AB33-2783108B6C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{B36BEB74-464B-4567-AEB0-34345CF0D979}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98-476B-AB33-2783108B6C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{6ECD0E12-C66C-4E52-8C6F-AAB748AB342D}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98-476B-AB33-2783108B6C21}"/>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{588F56AE-FCA6-46C3-8B94-F9E875DB77E1}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998-476B-AB33-2783108B6C21}"/>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{DFF1FEC4-FD52-4028-8B05-17037DC5F63F}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998-476B-AB33-2783108B6C21}"/>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{08049DFE-1971-4211-93F0-04607E7E7FAE}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998-476B-AB33-2783108B6C21}"/>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{566F2E09-4CEF-4CA5-AD97-7A4EC64A3D19}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998-476B-AB33-2783108B6C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64.599999999999994</c:v>
                </c:pt>
                <c:pt idx="8">
                  <c:v>67.2</c:v>
                </c:pt>
                <c:pt idx="16">
                  <c:v>69</c:v>
                </c:pt>
                <c:pt idx="24">
                  <c:v>70.7</c:v>
                </c:pt>
                <c:pt idx="32">
                  <c:v>71.3</c:v>
                </c:pt>
              </c:numCache>
            </c:numRef>
          </c:xVal>
          <c:yVal>
            <c:numRef>
              <c:f>公会計指標分析・財政指標組合せ分析表!$BP$51:$DC$51</c:f>
              <c:numCache>
                <c:formatCode>#,##0.0;"▲ "#,##0.0</c:formatCode>
                <c:ptCount val="40"/>
                <c:pt idx="0">
                  <c:v>6.2</c:v>
                </c:pt>
                <c:pt idx="8">
                  <c:v>2.8</c:v>
                </c:pt>
                <c:pt idx="16">
                  <c:v>7.9</c:v>
                </c:pt>
                <c:pt idx="24">
                  <c:v>6</c:v>
                </c:pt>
                <c:pt idx="32">
                  <c:v>6.9</c:v>
                </c:pt>
              </c:numCache>
            </c:numRef>
          </c:yVal>
          <c:smooth val="0"/>
          <c:extLst>
            <c:ext xmlns:c16="http://schemas.microsoft.com/office/drawing/2014/chart" uri="{C3380CC4-5D6E-409C-BE32-E72D297353CC}">
              <c16:uniqueId val="{00000009-4998-476B-AB33-2783108B6C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{56E2C2DC-543E-4812-8489-B3FBAD900C4E}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998-476B-AB33-2783108B6C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{8EFA94B8-B5D1-4C0A-B9B8-7BCBFC76A243}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98-476B-AB33-2783108B6C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{95C1026B-5C8B-405E-A562-ADB63B170DEC}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98-476B-AB33-2783108B6C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{A206AD9E-D3B2-47B2-9EA1-2B7FAA1B6714}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98-476B-AB33-2783108B6C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{C8E0AF70-169A-4AE7-93FD-89E377F7BFC4}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98-476B-AB33-2783108B6C2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{8F4A51A1-1107-46A7-A350-8C3BDDD046CD}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998-476B-AB33-2783108B6C2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{8F728919-D96F-4552-B9A1-E46DDD73D8FE}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998-476B-AB33-2783108B6C2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{D05BAF56-3D28-406D-8A16-F761CCE79FCC}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998-476B-AB33-2783108B6C2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{2241795C-AA65-4AE8-9890-B7D202748197}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998-476B-AB33-2783108B6C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998-476B-AB33-2783108B6C21}"/>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{DDD5A32C-FFD3-4DBC-A134-D1CCF3E41850}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B34-4B7F-B36F-0F19AC6494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{F0CBEDE0-A42D-4AA2-AB71-1BC030DBB50D}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34-4B7F-B36F-0F19AC6494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{8A90B329-0C4F-4FE8-9FCC-A7DFC177C8D5}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34-4B7F-B36F-0F19AC6494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{F6981201-7518-4316-A08C-8B5DC1E609C9}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34-4B7F-B36F-0F19AC6494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{98A0331D-10C7-4E01-B80B-4C284E5D9CC1}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34-4B7F-B36F-0F19AC64946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{9FD4B4A4-7B66-4C5D-B723-328C70F3EBE7}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B34-4B7F-B36F-0F19AC64946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{9A47593B-0C59-4D12-8FE6-C0C9269A8714}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B34-4B7F-B36F-0F19AC64946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{4C75D416-B226-49E0-B658-F5C6A485528C}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B34-4B7F-B36F-0F19AC64946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{13747A01-3F31-4181-99A9-9891F15435CA}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B34-4B7F-B36F-0F19AC6494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8.5</c:v>
                </c:pt>
                <c:pt idx="16">
                  <c:v>7.3</c:v>
                </c:pt>
                <c:pt idx="24">
                  <c:v>7.1</c:v>
                </c:pt>
                <c:pt idx="32">
                  <c:v>7.5</c:v>
                </c:pt>
              </c:numCache>
            </c:numRef>
          </c:xVal>
          <c:yVal>
            <c:numRef>
              <c:f>公会計指標分析・財政指標組合せ分析表!$BP$73:$DC$73</c:f>
              <c:numCache>
                <c:formatCode>#,##0.0;"▲ "#,##0.0</c:formatCode>
                <c:ptCount val="40"/>
                <c:pt idx="0">
                  <c:v>6.2</c:v>
                </c:pt>
                <c:pt idx="8">
                  <c:v>2.8</c:v>
                </c:pt>
                <c:pt idx="16">
                  <c:v>7.9</c:v>
                </c:pt>
                <c:pt idx="24">
                  <c:v>6</c:v>
                </c:pt>
                <c:pt idx="32">
                  <c:v>6.9</c:v>
                </c:pt>
              </c:numCache>
            </c:numRef>
          </c:yVal>
          <c:smooth val="0"/>
          <c:extLst>
            <c:ext xmlns:c16="http://schemas.microsoft.com/office/drawing/2014/chart" uri="{C3380CC4-5D6E-409C-BE32-E72D297353CC}">
              <c16:uniqueId val="{00000009-DB34-4B7F-B36F-0F19AC6494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03E-2"/>
                  <c:y val="-0.10173627498189954"/>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{A2E7C602-2686-495E-85CE-4B3E8A983F36}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B34-4B7F-B36F-0F19AC6494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{A4FE8667-7B60-4610-9E8A-5E5409746DBC}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34-4B7F-B36F-0F19AC6494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{B07EA5BE-BE89-4206-88A8-5C13F511DE83}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34-4B7F-B36F-0F19AC6494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{94C05522-DF4B-47FA-BDA0-957E60E960A5}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34-4B7F-B36F-0F19AC6494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{D4D3D0C2-3256-4430-A700-789736B2A2E7}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34-4B7F-B36F-0F19AC649462}"/>
                </c:ext>
              </c:extLst>
            </c:dLbl>
            <c:dLbl>
              <c:idx val="8"/>
              <c:layout>
                <c:manualLayout>
                  <c:x val="-1.8235628084250059E-2"/>
                  <c:y val="-5.768638002283708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{576F5506-9C8C-4106-8A0F-EFB50AA13C0B}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B34-4B7F-B36F-0F19AC649462}"/>
                </c:ext>
              </c:extLst>
            </c:dLbl>
            <c:dLbl>
              <c:idx val="16"/>
              <c:layout>
                <c:manualLayout>
                  <c:x val="-3.1697991619110633E-2"/>
                  <c:y val="-2.620115527906914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{A31E84EE-DD34-4C3D-98C6-F4FA9CC1CDE5}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B34-4B7F-B36F-0F19AC649462}"/>
                </c:ext>
              </c:extLst>
            </c:dLbl>
            <c:dLbl>
              <c:idx val="24"/>
              <c:layout>
                <c:manualLayout>
                  <c:x val="-3.1570342725075584E-2"/>
                  <c:y val="-6.404260682358534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{06D381BF-7E4C-4C23-BCB7-928242AD664A}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B34-4B7F-B36F-0F19AC64946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{BB194D93-0B81-43AF-89AB-FE1C26C4F563}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B34-4B7F-B36F-0F19AC6494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B34-4B7F-B36F-0F19AC649462}"/>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元利償還金については、大型施設の償還ピークが終了したことや繰上償還の実施により、数年前に比べて低値で推移している。引き続き地方債の発行に注視し、計画的な財政運営に努める。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大型事業により令和２年度については前年度と比較し、増となったものの、全体的には地方債の抑制に努めた財政運営に伴い、減少傾向である。それに伴い、将来負担額も近年減少してきている。</a:t>
          </a:r>
        </a:p>
        <a:p>
          <a:r>
            <a:rPr kumimoji="1" lang="ja-JP" altLang="en-US" sz="1400">
              <a:latin typeface="ＭＳ ゴシック" pitchFamily="49" charset="-128"/>
              <a:ea typeface="ＭＳ ゴシック" pitchFamily="49" charset="-128"/>
            </a:rPr>
            <a:t>　平成２８年度以降、財政調整基金の取り崩しを行っており、充当可能金額が減少してきている。</a:t>
          </a:r>
        </a:p>
        <a:p>
          <a:r>
            <a:rPr kumimoji="1" lang="ja-JP" altLang="en-US" sz="1400">
              <a:latin typeface="ＭＳ ゴシック" pitchFamily="49" charset="-128"/>
              <a:ea typeface="ＭＳ ゴシック" pitchFamily="49" charset="-128"/>
            </a:rPr>
            <a:t>　今後、次世代への負担を出来るだけ軽減すべく、計画的な財政運営に努める。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北海道新冠町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基金全体の残高は、その他特定目的基金が増となったことから、前年度と比較して、４０百万円の増額となっている。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緊急的な災害や大型事業の財政需要増に応じるため、計画的な運用を行っていく。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の地場産業の振興、社会教育及び地域福祉の充実並びに生活環境の向上などの本町の特色を生かし、独創的で個性的なふるさとづくりに資するため行う事業、教育活動の充実に資する事業等を推進するため、基金を設置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ふるさと納税の寄附や町有牛等売払収入等を積立しているため、増加している。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大型事業を実施する際の財源として、計画的な運用を行う必要がある。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前年度と同様の水準の値となっている。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町財政の健全性を維持し、緊急又は必要な財政需要に応じるため、計画的な運用を行う必要がある。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公有林を整備した際に借入した地方債の償還財源に充当するため、減少している。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大型施設の改修が控えていることを踏まえて、計画的な運用を行う必要がある。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49D4999-C574-4095-BE77-8318971C69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BEBA577-5DE0-4C40-B22C-8C9DDFBE0F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58CCB1D-060D-4757-9D29-F1CDE2956F7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204AB9E-364A-4BB7-A195-AA453628B1C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5F1E22A-19C6-4B8C-B5E4-5E73152A31C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29361D5-C3B3-4128-9F07-420605847FA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002E15C-B1AE-4B6A-8AFE-5B06D4BD376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4CFD186-0081-4771-86B2-8BDA62A9512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5B56194-A404-4781-9E9A-3FCFB8970C3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7038F4B-9EEF-4A4C-844A-50E7079ECFB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9494CEC-4C7E-4BF9-80F1-4FB2E1535D9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331D91F-93BC-481D-B90E-1F3A18240D1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5,392
5,226
585.81
7,258,304
7,169,676
87,068
3,457,168
5,981,756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2075077-22D8-4411-A6CC-0E036D421B4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B0DB237-C065-49DE-A176-574977C2764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663B55C-11EC-4194-8C2D-A0B09BD79E2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E412518-2B3B-4D0B-B06E-F704E2B1FA9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1BC5D59-4F58-4DCA-ABC2-710064C978F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0ABF097-3871-4F12-BE10-EEF7C8A19C5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10325F1-160C-4598-A53E-670C2D00E2C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2AB176D-2F4B-416B-B059-2E64DA9E8C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F7E2E9C-A9B8-4C9C-AD7A-0B0FE8B5E65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819A600-02DA-4917-A763-E9502AF1ED2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2115526-DF6F-429B-AFDB-434551196AC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D10AE6A-AAFF-4179-9F50-F66A5DF2C48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45530CC-5698-463E-8962-ED49AA85432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418076B-C44C-49E6-8993-82AC80FC86E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1965BF7-D633-4103-AE1E-7DDDE7A526B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904E97A-F714-4EDD-9312-024B95D8E21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4D1C7D5-E8F7-4324-84F6-5942FD1A5ED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7E9998D-6F90-4466-A068-6A66C5A51AC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F3DD5B9-70DF-4235-8748-C8B1CD4077E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66F3589-569B-4325-B4B6-CA7D51ACBD0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D5F9554-91DA-4281-8C26-78CF09B0D49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87A4FD5-A744-4539-BB59-25DF937208B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FE8B836-3DD9-49B2-82B0-81A21667FDA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70DB4C9-0CBD-4EBD-9885-865A0B4D355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8FAE5CD-6F2E-40AE-B508-EC6BEBCCBE8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F0CD575-AC58-48CA-B5B8-015265B2FE9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5FC3803-C7E4-49F2-BD53-9F3A65EA097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03B194A-3375-483C-BD5B-55DCCCAADED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441973B-2645-4A43-B174-A173DB7DB2B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5EBE43D-D63D-4D0A-B871-6748AE1E66C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A6C5400-FF98-4565-80B0-932CD2F5F7B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DEB06B1-6A8E-4F31-8532-78D52D4219A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DC2FCA6-BC61-4A30-86D4-AEBAF315B46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8CC5F6F-03F6-47BA-8B2A-9D4B6ACAE3C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798FB3B-AA96-404B-BC24-9150690DBB0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有形固定資産減価償却率は、類似団体と比較して高い値を示している。相当程度の施設が経年劣化していることから、施設の建て替えや長寿命化対策等を実施していく必要がある。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2F7EB72-B9AF-4008-BD43-D6C1A0F4CBA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7F48D50-2F41-4527-94F3-4DDE7E57315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5A9EBFCB-2926-481A-BD61-6CAE1775ECA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CC1E25CA-2B2D-4DB7-A16A-5571F08E124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F88E5BC7-5E74-4074-B5AB-76344DDD1CAA}"/>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CCB1166E-BC5D-4613-8FC3-6BF77C92C1B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149700C6-2AAB-414F-AA12-2DBBA02CD08B}"/>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68C422A2-76B9-4AB0-B133-8C52DC7A0C7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E9FE4A91-F5F4-4459-B389-2A8B199E251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CBFC1299-D195-471E-99B3-20418937843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528ED698-93CD-40BF-B870-B48227A7FDF2}"/>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F4CC935-AFE4-4758-A6BA-D2B452C9D66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2ED51B43-6C10-4732-B671-A368C152E7B5}"/>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E70D6240-C9C7-4551-9787-43911E6B8FD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a:extLst>
            <a:ext uri="{FF2B5EF4-FFF2-40B4-BE49-F238E27FC236}">
              <a16:creationId xmlns:a16="http://schemas.microsoft.com/office/drawing/2014/main" id="{88B7BCF7-D261-4232-B9B1-D7854DAB4BC3}"/>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a:extLst>
            <a:ext uri="{FF2B5EF4-FFF2-40B4-BE49-F238E27FC236}">
              <a16:creationId xmlns:a16="http://schemas.microsoft.com/office/drawing/2014/main" id="{D8CCD8E6-D5E5-457F-8430-74A5D382E58D}"/>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a:extLst>
            <a:ext uri="{FF2B5EF4-FFF2-40B4-BE49-F238E27FC236}">
              <a16:creationId xmlns:a16="http://schemas.microsoft.com/office/drawing/2014/main" id="{57A8E870-7C4B-4166-9996-85A2C76D6B20}"/>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a:extLst>
            <a:ext uri="{FF2B5EF4-FFF2-40B4-BE49-F238E27FC236}">
              <a16:creationId xmlns:a16="http://schemas.microsoft.com/office/drawing/2014/main" id="{06A12656-9FE0-493C-B6A5-0AFAF008BAD6}"/>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a:extLst>
            <a:ext uri="{FF2B5EF4-FFF2-40B4-BE49-F238E27FC236}">
              <a16:creationId xmlns:a16="http://schemas.microsoft.com/office/drawing/2014/main" id="{34074A41-306A-47A0-9ED5-C074A7394F0A}"/>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68" name="有形固定資産減価償却率平均値テキスト">
          <a:extLst>
            <a:ext uri="{FF2B5EF4-FFF2-40B4-BE49-F238E27FC236}">
              <a16:creationId xmlns:a16="http://schemas.microsoft.com/office/drawing/2014/main" id="{306DA7CA-D273-423F-97DA-A8612F0313C5}"/>
            </a:ext>
          </a:extLst>
        </xdr:cNvPr>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a:extLst>
            <a:ext uri="{FF2B5EF4-FFF2-40B4-BE49-F238E27FC236}">
              <a16:creationId xmlns:a16="http://schemas.microsoft.com/office/drawing/2014/main" id="{217DD681-A192-424C-96E5-158559664D79}"/>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a:extLst>
            <a:ext uri="{FF2B5EF4-FFF2-40B4-BE49-F238E27FC236}">
              <a16:creationId xmlns:a16="http://schemas.microsoft.com/office/drawing/2014/main" id="{7BE740AE-0E5A-4101-AE28-932B59C48F94}"/>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a:extLst>
            <a:ext uri="{FF2B5EF4-FFF2-40B4-BE49-F238E27FC236}">
              <a16:creationId xmlns:a16="http://schemas.microsoft.com/office/drawing/2014/main" id="{367AB436-E999-40F9-AD64-B7DD703A7391}"/>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a:extLst>
            <a:ext uri="{FF2B5EF4-FFF2-40B4-BE49-F238E27FC236}">
              <a16:creationId xmlns:a16="http://schemas.microsoft.com/office/drawing/2014/main" id="{59403C4B-CB05-4662-9297-9EC561BFA8E4}"/>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a:extLst>
            <a:ext uri="{FF2B5EF4-FFF2-40B4-BE49-F238E27FC236}">
              <a16:creationId xmlns:a16="http://schemas.microsoft.com/office/drawing/2014/main" id="{CB54C5B4-39B9-4384-84CB-7BBA64B9425E}"/>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F8326BAF-15F3-413A-950F-3C551F77E73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FB1BB6AF-66B2-4206-A7A0-EFEB3C3C83B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4BF63F9-6312-4B73-BE03-B9E7AED8C69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1591E0D-1AC0-4946-992D-BF34930BA06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BAB10A7-07D5-4C8E-ADC6-07C4E355160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12192</xdr:rowOff>
    </xdr:from>
    <xdr:to>
      <xdr:col>23</xdr:col>
      <xdr:colOff>136525</xdr:colOff>
      <xdr:row>33</xdr:row>
      <xdr:rowOff>113792</xdr:rowOff>
    </xdr:to>
    <xdr:sp macro="" textlink="">
      <xdr:nvSpPr>
        <xdr:cNvPr id="79" name="楕円 78">
          <a:extLst>
            <a:ext uri="{FF2B5EF4-FFF2-40B4-BE49-F238E27FC236}">
              <a16:creationId xmlns:a16="http://schemas.microsoft.com/office/drawing/2014/main" id="{74EF3E2C-89C8-4DA1-968F-19D66C109AFB}"/>
            </a:ext>
          </a:extLst>
        </xdr:cNvPr>
        <xdr:cNvSpPr/>
      </xdr:nvSpPr>
      <xdr:spPr>
        <a:xfrm>
          <a:off x="4711700" y="64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162069</xdr:rowOff>
    </xdr:from>
    <xdr:ext cx="405111" cy="259045"/>
    <xdr:sp macro="" textlink="">
      <xdr:nvSpPr>
        <xdr:cNvPr id="80" name="有形固定資産減価償却率該当値テキスト">
          <a:extLst>
            <a:ext uri="{FF2B5EF4-FFF2-40B4-BE49-F238E27FC236}">
              <a16:creationId xmlns:a16="http://schemas.microsoft.com/office/drawing/2014/main" id="{F2828A6C-B3B3-4852-BC33-0EBD11A503D7}"/>
            </a:ext>
          </a:extLst>
        </xdr:cNvPr>
        <xdr:cNvSpPr txBox="1"/>
      </xdr:nvSpPr>
      <xdr:spPr>
        <a:xfrm>
          <a:off x="4813300" y="6419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170688</xdr:rowOff>
    </xdr:from>
    <xdr:to>
      <xdr:col>19</xdr:col>
      <xdr:colOff>187325</xdr:colOff>
      <xdr:row>33</xdr:row>
      <xdr:rowOff>100838</xdr:rowOff>
    </xdr:to>
    <xdr:sp macro="" textlink="">
      <xdr:nvSpPr>
        <xdr:cNvPr id="81" name="楕円 80">
          <a:extLst>
            <a:ext uri="{FF2B5EF4-FFF2-40B4-BE49-F238E27FC236}">
              <a16:creationId xmlns:a16="http://schemas.microsoft.com/office/drawing/2014/main" id="{5A58D849-5963-4661-BFBC-D4FE68A775CB}"/>
            </a:ext>
          </a:extLst>
        </xdr:cNvPr>
        <xdr:cNvSpPr/>
      </xdr:nvSpPr>
      <xdr:spPr>
        <a:xfrm>
          <a:off x="4000500" y="64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50038</xdr:rowOff>
    </xdr:from>
    <xdr:to>
      <xdr:col>23</xdr:col>
      <xdr:colOff>85725</xdr:colOff>
      <xdr:row>33</xdr:row>
      <xdr:rowOff>62992</xdr:rowOff>
    </xdr:to>
    <xdr:cxnSp macro="">
      <xdr:nvCxnSpPr>
        <xdr:cNvPr id="82" name="直線コネクタ 81">
          <a:extLst>
            <a:ext uri="{FF2B5EF4-FFF2-40B4-BE49-F238E27FC236}">
              <a16:creationId xmlns:a16="http://schemas.microsoft.com/office/drawing/2014/main" id="{B45FECE8-EEB1-48C1-AA07-F76950666B28}"/>
            </a:ext>
          </a:extLst>
        </xdr:cNvPr>
        <xdr:cNvCxnSpPr/>
      </xdr:nvCxnSpPr>
      <xdr:spPr>
        <a:xfrm>
          <a:off x="4051300" y="6479413"/>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133985</xdr:rowOff>
    </xdr:from>
    <xdr:to>
      <xdr:col>15</xdr:col>
      <xdr:colOff>187325</xdr:colOff>
      <xdr:row>33</xdr:row>
      <xdr:rowOff>64135</xdr:rowOff>
    </xdr:to>
    <xdr:sp macro="" textlink="">
      <xdr:nvSpPr>
        <xdr:cNvPr id="83" name="楕円 82">
          <a:extLst>
            <a:ext uri="{FF2B5EF4-FFF2-40B4-BE49-F238E27FC236}">
              <a16:creationId xmlns:a16="http://schemas.microsoft.com/office/drawing/2014/main" id="{D941A0FD-D243-4B3B-A7BB-A08F408DDF7C}"/>
            </a:ext>
          </a:extLst>
        </xdr:cNvPr>
        <xdr:cNvSpPr/>
      </xdr:nvSpPr>
      <xdr:spPr>
        <a:xfrm>
          <a:off x="323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13335</xdr:rowOff>
    </xdr:from>
    <xdr:to>
      <xdr:col>19</xdr:col>
      <xdr:colOff>136525</xdr:colOff>
      <xdr:row>33</xdr:row>
      <xdr:rowOff>50038</xdr:rowOff>
    </xdr:to>
    <xdr:cxnSp macro="">
      <xdr:nvCxnSpPr>
        <xdr:cNvPr id="84" name="直線コネクタ 83">
          <a:extLst>
            <a:ext uri="{FF2B5EF4-FFF2-40B4-BE49-F238E27FC236}">
              <a16:creationId xmlns:a16="http://schemas.microsoft.com/office/drawing/2014/main" id="{8788075B-7168-4318-AF78-42C8DFB0D772}"/>
            </a:ext>
          </a:extLst>
        </xdr:cNvPr>
        <xdr:cNvCxnSpPr/>
      </xdr:nvCxnSpPr>
      <xdr:spPr>
        <a:xfrm>
          <a:off x="3289300" y="6442710"/>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95123</xdr:rowOff>
    </xdr:from>
    <xdr:to>
      <xdr:col>11</xdr:col>
      <xdr:colOff>187325</xdr:colOff>
      <xdr:row>33</xdr:row>
      <xdr:rowOff>25273</xdr:rowOff>
    </xdr:to>
    <xdr:sp macro="" textlink="">
      <xdr:nvSpPr>
        <xdr:cNvPr id="85" name="楕円 84">
          <a:extLst>
            <a:ext uri="{FF2B5EF4-FFF2-40B4-BE49-F238E27FC236}">
              <a16:creationId xmlns:a16="http://schemas.microsoft.com/office/drawing/2014/main" id="{A1B8ACD4-6A95-4187-88BC-0D5901D30F77}"/>
            </a:ext>
          </a:extLst>
        </xdr:cNvPr>
        <xdr:cNvSpPr/>
      </xdr:nvSpPr>
      <xdr:spPr>
        <a:xfrm>
          <a:off x="2476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145923</xdr:rowOff>
    </xdr:from>
    <xdr:to>
      <xdr:col>15</xdr:col>
      <xdr:colOff>136525</xdr:colOff>
      <xdr:row>33</xdr:row>
      <xdr:rowOff>13335</xdr:rowOff>
    </xdr:to>
    <xdr:cxnSp macro="">
      <xdr:nvCxnSpPr>
        <xdr:cNvPr id="86" name="直線コネクタ 85">
          <a:extLst>
            <a:ext uri="{FF2B5EF4-FFF2-40B4-BE49-F238E27FC236}">
              <a16:creationId xmlns:a16="http://schemas.microsoft.com/office/drawing/2014/main" id="{CB4C1F69-1E69-4257-801C-C74FC0C0EE51}"/>
            </a:ext>
          </a:extLst>
        </xdr:cNvPr>
        <xdr:cNvCxnSpPr/>
      </xdr:nvCxnSpPr>
      <xdr:spPr>
        <a:xfrm>
          <a:off x="2527300" y="6403848"/>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38989</xdr:rowOff>
    </xdr:from>
    <xdr:to>
      <xdr:col>7</xdr:col>
      <xdr:colOff>187325</xdr:colOff>
      <xdr:row>32</xdr:row>
      <xdr:rowOff>140589</xdr:rowOff>
    </xdr:to>
    <xdr:sp macro="" textlink="">
      <xdr:nvSpPr>
        <xdr:cNvPr id="87" name="楕円 86">
          <a:extLst>
            <a:ext uri="{FF2B5EF4-FFF2-40B4-BE49-F238E27FC236}">
              <a16:creationId xmlns:a16="http://schemas.microsoft.com/office/drawing/2014/main" id="{D8022A39-0509-49ED-9C34-CDAC0DD7F7B9}"/>
            </a:ext>
          </a:extLst>
        </xdr:cNvPr>
        <xdr:cNvSpPr/>
      </xdr:nvSpPr>
      <xdr:spPr>
        <a:xfrm>
          <a:off x="1714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89789</xdr:rowOff>
    </xdr:from>
    <xdr:to>
      <xdr:col>11</xdr:col>
      <xdr:colOff>136525</xdr:colOff>
      <xdr:row>32</xdr:row>
      <xdr:rowOff>145923</xdr:rowOff>
    </xdr:to>
    <xdr:cxnSp macro="">
      <xdr:nvCxnSpPr>
        <xdr:cNvPr id="88" name="直線コネクタ 87">
          <a:extLst>
            <a:ext uri="{FF2B5EF4-FFF2-40B4-BE49-F238E27FC236}">
              <a16:creationId xmlns:a16="http://schemas.microsoft.com/office/drawing/2014/main" id="{B6D0E76B-D4F3-4529-8845-0A72E5E2F88E}"/>
            </a:ext>
          </a:extLst>
        </xdr:cNvPr>
        <xdr:cNvCxnSpPr/>
      </xdr:nvCxnSpPr>
      <xdr:spPr>
        <a:xfrm>
          <a:off x="1765300" y="6347714"/>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89" name="n_1aveValue有形固定資産減価償却率">
          <a:extLst>
            <a:ext uri="{FF2B5EF4-FFF2-40B4-BE49-F238E27FC236}">
              <a16:creationId xmlns:a16="http://schemas.microsoft.com/office/drawing/2014/main" id="{F6C46ADA-EA0C-47B4-B505-FB06A16D6C63}"/>
            </a:ext>
          </a:extLst>
        </xdr:cNvPr>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90" name="n_2aveValue有形固定資産減価償却率">
          <a:extLst>
            <a:ext uri="{FF2B5EF4-FFF2-40B4-BE49-F238E27FC236}">
              <a16:creationId xmlns:a16="http://schemas.microsoft.com/office/drawing/2014/main" id="{C51FAE93-19AD-44AA-9876-645E6C813474}"/>
            </a:ext>
          </a:extLst>
        </xdr:cNvPr>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91" name="n_3aveValue有形固定資産減価償却率">
          <a:extLst>
            <a:ext uri="{FF2B5EF4-FFF2-40B4-BE49-F238E27FC236}">
              <a16:creationId xmlns:a16="http://schemas.microsoft.com/office/drawing/2014/main" id="{CB8AD5AF-A60B-4A1C-9726-5D25ED8B5189}"/>
            </a:ext>
          </a:extLst>
        </xdr:cNvPr>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92" name="n_4aveValue有形固定資産減価償却率">
          <a:extLst>
            <a:ext uri="{FF2B5EF4-FFF2-40B4-BE49-F238E27FC236}">
              <a16:creationId xmlns:a16="http://schemas.microsoft.com/office/drawing/2014/main" id="{96EFB1BD-006F-4BA4-B366-CEAA2304504A}"/>
            </a:ext>
          </a:extLst>
        </xdr:cNvPr>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91965</xdr:rowOff>
    </xdr:from>
    <xdr:ext cx="405111" cy="259045"/>
    <xdr:sp macro="" textlink="">
      <xdr:nvSpPr>
        <xdr:cNvPr id="93" name="n_1mainValue有形固定資産減価償却率">
          <a:extLst>
            <a:ext uri="{FF2B5EF4-FFF2-40B4-BE49-F238E27FC236}">
              <a16:creationId xmlns:a16="http://schemas.microsoft.com/office/drawing/2014/main" id="{36553843-349A-493D-BC23-BC62D5C71E2C}"/>
            </a:ext>
          </a:extLst>
        </xdr:cNvPr>
        <xdr:cNvSpPr txBox="1"/>
      </xdr:nvSpPr>
      <xdr:spPr>
        <a:xfrm>
          <a:off x="3836044" y="6521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55262</xdr:rowOff>
    </xdr:from>
    <xdr:ext cx="405111" cy="259045"/>
    <xdr:sp macro="" textlink="">
      <xdr:nvSpPr>
        <xdr:cNvPr id="94" name="n_2mainValue有形固定資産減価償却率">
          <a:extLst>
            <a:ext uri="{FF2B5EF4-FFF2-40B4-BE49-F238E27FC236}">
              <a16:creationId xmlns:a16="http://schemas.microsoft.com/office/drawing/2014/main" id="{F6FB2350-6418-46E4-9956-F3A6FE3058D6}"/>
            </a:ext>
          </a:extLst>
        </xdr:cNvPr>
        <xdr:cNvSpPr txBox="1"/>
      </xdr:nvSpPr>
      <xdr:spPr>
        <a:xfrm>
          <a:off x="308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16400</xdr:rowOff>
    </xdr:from>
    <xdr:ext cx="405111" cy="259045"/>
    <xdr:sp macro="" textlink="">
      <xdr:nvSpPr>
        <xdr:cNvPr id="95" name="n_3mainValue有形固定資産減価償却率">
          <a:extLst>
            <a:ext uri="{FF2B5EF4-FFF2-40B4-BE49-F238E27FC236}">
              <a16:creationId xmlns:a16="http://schemas.microsoft.com/office/drawing/2014/main" id="{A22844DA-2EB9-4A30-BA5B-59ACF8A07BD7}"/>
            </a:ext>
          </a:extLst>
        </xdr:cNvPr>
        <xdr:cNvSpPr txBox="1"/>
      </xdr:nvSpPr>
      <xdr:spPr>
        <a:xfrm>
          <a:off x="2324744" y="64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131716</xdr:rowOff>
    </xdr:from>
    <xdr:ext cx="405111" cy="259045"/>
    <xdr:sp macro="" textlink="">
      <xdr:nvSpPr>
        <xdr:cNvPr id="96" name="n_4mainValue有形固定資産減価償却率">
          <a:extLst>
            <a:ext uri="{FF2B5EF4-FFF2-40B4-BE49-F238E27FC236}">
              <a16:creationId xmlns:a16="http://schemas.microsoft.com/office/drawing/2014/main" id="{F1211C7C-5826-4C80-9246-D1B28899D319}"/>
            </a:ext>
          </a:extLst>
        </xdr:cNvPr>
        <xdr:cNvSpPr txBox="1"/>
      </xdr:nvSpPr>
      <xdr:spPr>
        <a:xfrm>
          <a:off x="1562744" y="638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AAF439C8-B5B4-4F76-8092-E9E324CC039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48AC0C74-D9D3-4E3D-902A-2B87DEA8811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F0DD7EB6-9565-4EE7-AE96-B134C9831CF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96D56BB0-584F-4F45-B77A-C3371593AD1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F48B4582-9EB6-477A-9959-ABCD5EDF5B5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663C8722-0E12-4957-815B-3D141713D83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3850C257-DCA3-4447-8A04-E7CF7F3D99F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1627C597-875E-4988-93E6-45D77A42102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93589CCC-FA5C-4A04-BC42-F52C9687F16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C58FE13B-5E44-4963-93C3-30499973CD2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482857B6-5BD8-4DDE-B377-5A2C1C3A430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D6EAA71D-3967-4B50-9D3F-219E6E27973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E74F8474-861C-4479-BABB-BB513B79C30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比較し、同程度の水準の値を示している。近年、地方債の発行を抑制しており、将来負担額が減少傾向にある。今後、施設の建て替えや、長寿命化対策等の大型事業も検討していることから、数値の動向を注視していく必要があ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A15302ED-FFC4-41CE-B21E-668120542E5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BBE34B30-12EB-4644-984C-8BEA7A8D533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20104FEC-7B81-41A3-97F0-06551767585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1CA82833-2DCB-4F4C-BCD0-070B10C74AB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633AA01E-A283-4781-8854-993973178B1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314D07C4-B9E8-427D-BD26-82DF4AD33BF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C1E26C40-430F-4D7B-B6B7-37C6B4006EC7}"/>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92712295-5609-40C0-B636-EC4108120FF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45487167-30C0-48E0-A9E4-1500DEC63B8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EDEA740C-6C27-4FB7-9EFD-EDDB9A63C08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4F53F96A-989C-4D76-B25B-9F9E2B1C780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7798F2F-E24A-40AE-80E0-E2AFCEC96E3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770C0E84-02F0-4FED-A3AF-CA9A4CEA675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D81C5CE-684A-4D48-AA88-E8C184B81FA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9C2F6E6-AE68-48A2-8B4F-3DA5297F310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3527936C-96D5-46E7-A246-79342D3DF02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E40D7179-C1B5-4CA3-B744-A3C1340D9CB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7" name="直線コネクタ 126">
          <a:extLst>
            <a:ext uri="{FF2B5EF4-FFF2-40B4-BE49-F238E27FC236}">
              <a16:creationId xmlns:a16="http://schemas.microsoft.com/office/drawing/2014/main" id="{3C4FEFF4-1616-46ED-BBC2-634DE44A4FFA}"/>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8" name="債務償還比率最小値テキスト">
          <a:extLst>
            <a:ext uri="{FF2B5EF4-FFF2-40B4-BE49-F238E27FC236}">
              <a16:creationId xmlns:a16="http://schemas.microsoft.com/office/drawing/2014/main" id="{01987590-DFCD-47A5-920E-5E4AA82A2FE3}"/>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9" name="直線コネクタ 128">
          <a:extLst>
            <a:ext uri="{FF2B5EF4-FFF2-40B4-BE49-F238E27FC236}">
              <a16:creationId xmlns:a16="http://schemas.microsoft.com/office/drawing/2014/main" id="{6A4DC469-11D3-4DB8-913A-B34CC6FC1D36}"/>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A42941B1-8675-44AD-890D-D35D8081CCD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ACFD0A93-6C73-4E7D-9B95-D2C90DF547D2}"/>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2" name="債務償還比率平均値テキスト">
          <a:extLst>
            <a:ext uri="{FF2B5EF4-FFF2-40B4-BE49-F238E27FC236}">
              <a16:creationId xmlns:a16="http://schemas.microsoft.com/office/drawing/2014/main" id="{6A3BEE86-5D82-481B-96E4-43CB46E32D68}"/>
            </a:ext>
          </a:extLst>
        </xdr:cNvPr>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3" name="フローチャート: 判断 132">
          <a:extLst>
            <a:ext uri="{FF2B5EF4-FFF2-40B4-BE49-F238E27FC236}">
              <a16:creationId xmlns:a16="http://schemas.microsoft.com/office/drawing/2014/main" id="{E0FE552D-BE29-4DC1-8C38-08E0F21F421E}"/>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a:extLst>
            <a:ext uri="{FF2B5EF4-FFF2-40B4-BE49-F238E27FC236}">
              <a16:creationId xmlns:a16="http://schemas.microsoft.com/office/drawing/2014/main" id="{C9FD3EE4-BE21-4E38-8F30-0E0DCB49AB78}"/>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a:extLst>
            <a:ext uri="{FF2B5EF4-FFF2-40B4-BE49-F238E27FC236}">
              <a16:creationId xmlns:a16="http://schemas.microsoft.com/office/drawing/2014/main" id="{35160186-3EA9-4C5F-815A-23C9A28AE7EB}"/>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a:extLst>
            <a:ext uri="{FF2B5EF4-FFF2-40B4-BE49-F238E27FC236}">
              <a16:creationId xmlns:a16="http://schemas.microsoft.com/office/drawing/2014/main" id="{5FD73CA1-445D-4FF8-B1F5-AED64BE0CB2F}"/>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a:extLst>
            <a:ext uri="{FF2B5EF4-FFF2-40B4-BE49-F238E27FC236}">
              <a16:creationId xmlns:a16="http://schemas.microsoft.com/office/drawing/2014/main" id="{39BFDCFC-A81F-4A6F-89A4-098002DBC58D}"/>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2FE4ABE-281F-4A61-80F2-7A5FD592B11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748198E-58BA-438D-9680-56170B6ADCB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D1EE835-CB32-4616-8729-78D36E937BC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BD42069-C045-45AC-A7C4-0A36DD691E1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EC136E7-1D59-48B3-9379-C2F77E24150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91791</xdr:rowOff>
    </xdr:from>
    <xdr:to>
      <xdr:col>76</xdr:col>
      <xdr:colOff>73025</xdr:colOff>
      <xdr:row>29</xdr:row>
      <xdr:rowOff>21941</xdr:rowOff>
    </xdr:to>
    <xdr:sp macro="" textlink="">
      <xdr:nvSpPr>
        <xdr:cNvPr id="143" name="楕円 142">
          <a:extLst>
            <a:ext uri="{FF2B5EF4-FFF2-40B4-BE49-F238E27FC236}">
              <a16:creationId xmlns:a16="http://schemas.microsoft.com/office/drawing/2014/main" id="{D3E9551E-4C1A-4A4F-B359-170F586A7AC4}"/>
            </a:ext>
          </a:extLst>
        </xdr:cNvPr>
        <xdr:cNvSpPr/>
      </xdr:nvSpPr>
      <xdr:spPr>
        <a:xfrm>
          <a:off x="14744700" y="56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70218</xdr:rowOff>
    </xdr:from>
    <xdr:ext cx="469744" cy="259045"/>
    <xdr:sp macro="" textlink="">
      <xdr:nvSpPr>
        <xdr:cNvPr id="144" name="債務償還比率該当値テキスト">
          <a:extLst>
            <a:ext uri="{FF2B5EF4-FFF2-40B4-BE49-F238E27FC236}">
              <a16:creationId xmlns:a16="http://schemas.microsoft.com/office/drawing/2014/main" id="{8BE0F12F-0EB7-4374-89F8-456F5C37B8DA}"/>
            </a:ext>
          </a:extLst>
        </xdr:cNvPr>
        <xdr:cNvSpPr txBox="1"/>
      </xdr:nvSpPr>
      <xdr:spPr>
        <a:xfrm>
          <a:off x="14846300" y="564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79865</xdr:rowOff>
    </xdr:from>
    <xdr:to>
      <xdr:col>72</xdr:col>
      <xdr:colOff>123825</xdr:colOff>
      <xdr:row>29</xdr:row>
      <xdr:rowOff>10015</xdr:rowOff>
    </xdr:to>
    <xdr:sp macro="" textlink="">
      <xdr:nvSpPr>
        <xdr:cNvPr id="145" name="楕円 144">
          <a:extLst>
            <a:ext uri="{FF2B5EF4-FFF2-40B4-BE49-F238E27FC236}">
              <a16:creationId xmlns:a16="http://schemas.microsoft.com/office/drawing/2014/main" id="{47442982-0AC4-4967-A4D1-E0D1EE9F2F26}"/>
            </a:ext>
          </a:extLst>
        </xdr:cNvPr>
        <xdr:cNvSpPr/>
      </xdr:nvSpPr>
      <xdr:spPr>
        <a:xfrm>
          <a:off x="14033500" y="56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130665</xdr:rowOff>
    </xdr:from>
    <xdr:to>
      <xdr:col>76</xdr:col>
      <xdr:colOff>22225</xdr:colOff>
      <xdr:row>28</xdr:row>
      <xdr:rowOff>142591</xdr:rowOff>
    </xdr:to>
    <xdr:cxnSp macro="">
      <xdr:nvCxnSpPr>
        <xdr:cNvPr id="146" name="直線コネクタ 145">
          <a:extLst>
            <a:ext uri="{FF2B5EF4-FFF2-40B4-BE49-F238E27FC236}">
              <a16:creationId xmlns:a16="http://schemas.microsoft.com/office/drawing/2014/main" id="{2DAC1DE1-148B-4350-AC49-B1B76197A312}"/>
            </a:ext>
          </a:extLst>
        </xdr:cNvPr>
        <xdr:cNvCxnSpPr/>
      </xdr:nvCxnSpPr>
      <xdr:spPr>
        <a:xfrm>
          <a:off x="14084300" y="5702790"/>
          <a:ext cx="7112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135896</xdr:rowOff>
    </xdr:from>
    <xdr:to>
      <xdr:col>68</xdr:col>
      <xdr:colOff>123825</xdr:colOff>
      <xdr:row>29</xdr:row>
      <xdr:rowOff>66046</xdr:rowOff>
    </xdr:to>
    <xdr:sp macro="" textlink="">
      <xdr:nvSpPr>
        <xdr:cNvPr id="147" name="楕円 146">
          <a:extLst>
            <a:ext uri="{FF2B5EF4-FFF2-40B4-BE49-F238E27FC236}">
              <a16:creationId xmlns:a16="http://schemas.microsoft.com/office/drawing/2014/main" id="{F61BF675-8D66-4CB3-A1AA-3453D278663F}"/>
            </a:ext>
          </a:extLst>
        </xdr:cNvPr>
        <xdr:cNvSpPr/>
      </xdr:nvSpPr>
      <xdr:spPr>
        <a:xfrm>
          <a:off x="13271500" y="57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130665</xdr:rowOff>
    </xdr:from>
    <xdr:to>
      <xdr:col>72</xdr:col>
      <xdr:colOff>73025</xdr:colOff>
      <xdr:row>29</xdr:row>
      <xdr:rowOff>15246</xdr:rowOff>
    </xdr:to>
    <xdr:cxnSp macro="">
      <xdr:nvCxnSpPr>
        <xdr:cNvPr id="148" name="直線コネクタ 147">
          <a:extLst>
            <a:ext uri="{FF2B5EF4-FFF2-40B4-BE49-F238E27FC236}">
              <a16:creationId xmlns:a16="http://schemas.microsoft.com/office/drawing/2014/main" id="{FCB6FA82-54BF-40A7-8F58-EB9BDE66DEDD}"/>
            </a:ext>
          </a:extLst>
        </xdr:cNvPr>
        <xdr:cNvCxnSpPr/>
      </xdr:nvCxnSpPr>
      <xdr:spPr>
        <a:xfrm flipV="1">
          <a:off x="13322300" y="5702790"/>
          <a:ext cx="762000" cy="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81716</xdr:rowOff>
    </xdr:from>
    <xdr:to>
      <xdr:col>64</xdr:col>
      <xdr:colOff>123825</xdr:colOff>
      <xdr:row>29</xdr:row>
      <xdr:rowOff>11866</xdr:rowOff>
    </xdr:to>
    <xdr:sp macro="" textlink="">
      <xdr:nvSpPr>
        <xdr:cNvPr id="149" name="楕円 148">
          <a:extLst>
            <a:ext uri="{FF2B5EF4-FFF2-40B4-BE49-F238E27FC236}">
              <a16:creationId xmlns:a16="http://schemas.microsoft.com/office/drawing/2014/main" id="{C7E406D7-A447-4143-A8AF-ECF1262F1D76}"/>
            </a:ext>
          </a:extLst>
        </xdr:cNvPr>
        <xdr:cNvSpPr/>
      </xdr:nvSpPr>
      <xdr:spPr>
        <a:xfrm>
          <a:off x="12509500" y="565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132516</xdr:rowOff>
    </xdr:from>
    <xdr:to>
      <xdr:col>68</xdr:col>
      <xdr:colOff>73025</xdr:colOff>
      <xdr:row>29</xdr:row>
      <xdr:rowOff>15246</xdr:rowOff>
    </xdr:to>
    <xdr:cxnSp macro="">
      <xdr:nvCxnSpPr>
        <xdr:cNvPr id="150" name="直線コネクタ 149">
          <a:extLst>
            <a:ext uri="{FF2B5EF4-FFF2-40B4-BE49-F238E27FC236}">
              <a16:creationId xmlns:a16="http://schemas.microsoft.com/office/drawing/2014/main" id="{2F057C69-025F-424C-AA55-379E0623298E}"/>
            </a:ext>
          </a:extLst>
        </xdr:cNvPr>
        <xdr:cNvCxnSpPr/>
      </xdr:nvCxnSpPr>
      <xdr:spPr>
        <a:xfrm>
          <a:off x="12560300" y="5704641"/>
          <a:ext cx="762000" cy="5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42648</xdr:rowOff>
    </xdr:from>
    <xdr:to>
      <xdr:col>60</xdr:col>
      <xdr:colOff>123825</xdr:colOff>
      <xdr:row>28</xdr:row>
      <xdr:rowOff>144248</xdr:rowOff>
    </xdr:to>
    <xdr:sp macro="" textlink="">
      <xdr:nvSpPr>
        <xdr:cNvPr id="151" name="楕円 150">
          <a:extLst>
            <a:ext uri="{FF2B5EF4-FFF2-40B4-BE49-F238E27FC236}">
              <a16:creationId xmlns:a16="http://schemas.microsoft.com/office/drawing/2014/main" id="{7BB211E6-AA1E-4F8F-BDFC-C6D96569D995}"/>
            </a:ext>
          </a:extLst>
        </xdr:cNvPr>
        <xdr:cNvSpPr/>
      </xdr:nvSpPr>
      <xdr:spPr>
        <a:xfrm>
          <a:off x="11747500" y="561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93448</xdr:rowOff>
    </xdr:from>
    <xdr:to>
      <xdr:col>64</xdr:col>
      <xdr:colOff>73025</xdr:colOff>
      <xdr:row>28</xdr:row>
      <xdr:rowOff>132516</xdr:rowOff>
    </xdr:to>
    <xdr:cxnSp macro="">
      <xdr:nvCxnSpPr>
        <xdr:cNvPr id="152" name="直線コネクタ 151">
          <a:extLst>
            <a:ext uri="{FF2B5EF4-FFF2-40B4-BE49-F238E27FC236}">
              <a16:creationId xmlns:a16="http://schemas.microsoft.com/office/drawing/2014/main" id="{050A86CE-4277-4035-B707-06D3382BBAA0}"/>
            </a:ext>
          </a:extLst>
        </xdr:cNvPr>
        <xdr:cNvCxnSpPr/>
      </xdr:nvCxnSpPr>
      <xdr:spPr>
        <a:xfrm>
          <a:off x="11798300" y="5665573"/>
          <a:ext cx="762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a:extLst>
            <a:ext uri="{FF2B5EF4-FFF2-40B4-BE49-F238E27FC236}">
              <a16:creationId xmlns:a16="http://schemas.microsoft.com/office/drawing/2014/main" id="{DE4FCB30-EBBC-4129-8E56-8369D7C0974B}"/>
            </a:ext>
          </a:extLst>
        </xdr:cNvPr>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a:extLst>
            <a:ext uri="{FF2B5EF4-FFF2-40B4-BE49-F238E27FC236}">
              <a16:creationId xmlns:a16="http://schemas.microsoft.com/office/drawing/2014/main" id="{A79AC1C1-4261-4B79-B787-41EE794974D1}"/>
            </a:ext>
          </a:extLst>
        </xdr:cNvPr>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a:extLst>
            <a:ext uri="{FF2B5EF4-FFF2-40B4-BE49-F238E27FC236}">
              <a16:creationId xmlns:a16="http://schemas.microsoft.com/office/drawing/2014/main" id="{B5320447-1F97-4065-B7FA-898832AA0E36}"/>
            </a:ext>
          </a:extLst>
        </xdr:cNvPr>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a:extLst>
            <a:ext uri="{FF2B5EF4-FFF2-40B4-BE49-F238E27FC236}">
              <a16:creationId xmlns:a16="http://schemas.microsoft.com/office/drawing/2014/main" id="{32D263D7-D6D0-4186-9CDE-95D46C68CE3D}"/>
            </a:ext>
          </a:extLst>
        </xdr:cNvPr>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1142</xdr:rowOff>
    </xdr:from>
    <xdr:ext cx="469744" cy="259045"/>
    <xdr:sp macro="" textlink="">
      <xdr:nvSpPr>
        <xdr:cNvPr id="157" name="n_1mainValue債務償還比率">
          <a:extLst>
            <a:ext uri="{FF2B5EF4-FFF2-40B4-BE49-F238E27FC236}">
              <a16:creationId xmlns:a16="http://schemas.microsoft.com/office/drawing/2014/main" id="{A28B3C64-7C9F-4801-9AEF-420BF99B6E6F}"/>
            </a:ext>
          </a:extLst>
        </xdr:cNvPr>
        <xdr:cNvSpPr txBox="1"/>
      </xdr:nvSpPr>
      <xdr:spPr>
        <a:xfrm>
          <a:off x="13836727" y="57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57173</xdr:rowOff>
    </xdr:from>
    <xdr:ext cx="469744" cy="259045"/>
    <xdr:sp macro="" textlink="">
      <xdr:nvSpPr>
        <xdr:cNvPr id="158" name="n_2mainValue債務償還比率">
          <a:extLst>
            <a:ext uri="{FF2B5EF4-FFF2-40B4-BE49-F238E27FC236}">
              <a16:creationId xmlns:a16="http://schemas.microsoft.com/office/drawing/2014/main" id="{DDE4ED35-DB7B-49CC-BA5D-20404394F417}"/>
            </a:ext>
          </a:extLst>
        </xdr:cNvPr>
        <xdr:cNvSpPr txBox="1"/>
      </xdr:nvSpPr>
      <xdr:spPr>
        <a:xfrm>
          <a:off x="13087427" y="580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2993</xdr:rowOff>
    </xdr:from>
    <xdr:ext cx="469744" cy="259045"/>
    <xdr:sp macro="" textlink="">
      <xdr:nvSpPr>
        <xdr:cNvPr id="159" name="n_3mainValue債務償還比率">
          <a:extLst>
            <a:ext uri="{FF2B5EF4-FFF2-40B4-BE49-F238E27FC236}">
              <a16:creationId xmlns:a16="http://schemas.microsoft.com/office/drawing/2014/main" id="{F6103DF9-B005-4E0C-9AC3-0C9A1D21DA13}"/>
            </a:ext>
          </a:extLst>
        </xdr:cNvPr>
        <xdr:cNvSpPr txBox="1"/>
      </xdr:nvSpPr>
      <xdr:spPr>
        <a:xfrm>
          <a:off x="12325427" y="574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135375</xdr:rowOff>
    </xdr:from>
    <xdr:ext cx="469744" cy="259045"/>
    <xdr:sp macro="" textlink="">
      <xdr:nvSpPr>
        <xdr:cNvPr id="160" name="n_4mainValue債務償還比率">
          <a:extLst>
            <a:ext uri="{FF2B5EF4-FFF2-40B4-BE49-F238E27FC236}">
              <a16:creationId xmlns:a16="http://schemas.microsoft.com/office/drawing/2014/main" id="{2C5A6DAE-3BD3-4844-9018-5508B06547D1}"/>
            </a:ext>
          </a:extLst>
        </xdr:cNvPr>
        <xdr:cNvSpPr txBox="1"/>
      </xdr:nvSpPr>
      <xdr:spPr>
        <a:xfrm>
          <a:off x="11563427" y="570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34E2C638-5CD0-4C92-89EB-8A56B3E5486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E9688528-F296-4889-BCE2-D1216C77C8A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2A9C144B-4AB4-4A9C-BE7D-58D24FE1BA3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DDA8DBD-F9FD-4F92-878D-9B2E8FD8B52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B635192D-2E24-4C57-918B-2EE73C84FD7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7FD3A1F3-835E-4674-A5AD-69C2870D995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DA5B70B-5AA4-4113-A44C-29048194F78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C95A189-E4F7-4162-9546-5B24DF2AA6B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85B3A37-C84A-456B-91FD-A95BD735F8D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6DB8084-E300-4D67-97EF-CB1E9B1D215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1B4D8BA-5F08-4B0B-ABC3-36B20D24910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BDAE88-BC3B-42B2-A220-10AF1EA200B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BE9EC36-63F6-4C12-BF4D-16E0B5F558E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2F5F58C-3E26-4F15-9EC5-28B2EFE2707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E05E248-6C78-4815-865F-C162D16AA3D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FBA77FF-D351-4CFA-9CA1-3089C0505D8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5,392
5,226
585.81
7,258,304
7,169,676
87,068
3,457,168
5,981,756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A446934-DEDB-4900-A8A6-0B405F52940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F31DC15-3393-4BC3-AFDC-596E4BDD81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86A1F0-DA95-492A-B389-75290C61228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47FD657-9E64-4480-A932-F478CDC8785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FB3CB3-71D0-4085-A0D6-212E7A5865B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20E7619-D130-4156-BB3F-143D17D1CD1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CEEF06D-1067-409D-905C-D2662D4329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C629FE3-92DE-46F0-ADB3-1CC6DC21CCA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C6005EE-B912-44B2-914B-F143C080498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4F71C59-5EB7-404F-AD9B-46ADEC85063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CAFE563-25A2-4D2D-BC89-6208C5A1A44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05F9234-29D1-42F3-A7A7-565E507833B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449B2B7-A242-4502-916E-5A30E45971C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20252CC-F089-45DE-B2A2-455739E2A39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E1D22BA-E7C5-45A0-AFDE-943616B4300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D5C9C8C-E525-4FB7-B7F9-24850231B2E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2F4A1C5-B67F-4250-BA8C-85132C235A7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FCAE855-5A61-4F5B-983F-3F353A30BE5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9E19D94-E0AE-4406-8D0A-1A66DE386A8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EC1AE78-5ABC-431C-A31B-BC020129D7D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8C300ED-412D-48F5-87E2-D116DE80613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F84FDDC-AB2D-4694-B29B-60739113A9E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FCBA577-8278-4B37-91B0-36977EB5A10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B22BE94-64A8-4EE2-8D4C-BDE080DA528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555224B-C8F5-47CD-8E03-BB1600345D6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470F6FC-1716-42C6-9FE3-510B6E74862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581B922-7B9F-436A-8DEC-38453B7107D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F2E881-284C-4A34-BC67-3A6DD42646A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A1409BB-36C3-4F1C-A7EA-270DE04D809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EA52107-05E6-4CA7-A087-8955AEC47C9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46653B5-2CE1-4819-ABAF-55E46FD26F9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B1B91E6-E008-4310-B471-04297F2624E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D808CFF-C94C-4340-A600-C2109E65897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C89041A-EF3B-4F8A-B0CC-19E1EF9E199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262F6C0-FED2-43B1-A8CC-9F0CA22940B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DFE9541-774B-411A-A98E-4AF971218FB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6633606-2105-4C78-BEDC-10FB0C21EE8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03F30A0-76EF-475D-9C6E-83D439D5381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4D78330-47F9-4A0F-8ABD-8C0DB8E2B72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932A1D3-40CD-4A8E-A0FF-D8F5FB5CA90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EC949B0-8CC4-4861-8787-5C5B948C5BC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34D2F4E-0800-42BE-9681-52FC0080286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E38792D-E37F-42F7-B6A3-9CAF2B3438E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2132B36-63C4-437A-AE89-8D34975D5AA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11D7B64-59B0-4A72-8088-C9D4CA46141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4353BAF-4BA3-4B6F-82C1-4FEFA181F38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993463D7-04A8-49BA-8361-4D7ED655B5AD}"/>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3455BD7B-583C-48BD-9419-52FC6258BB80}"/>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B5DE88BA-A713-4A5D-84A0-3F81DF5C87D2}"/>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D7675FF1-E0EC-41A5-81C7-CBAD234F3713}"/>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FFB3F156-0C26-4E47-A8F0-F310F43A2CD1}"/>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a:extLst>
            <a:ext uri="{FF2B5EF4-FFF2-40B4-BE49-F238E27FC236}">
              <a16:creationId xmlns:a16="http://schemas.microsoft.com/office/drawing/2014/main" id="{C7CD2F92-E4C3-4373-A4D5-9791CAD7E38D}"/>
            </a:ext>
          </a:extLst>
        </xdr:cNvPr>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00F51AA6-9B9C-4082-B338-4437AE6CC5D6}"/>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5191CCAE-03E3-4A38-9F98-A2BA1F843297}"/>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C7E21282-61A5-452F-88BD-E99297D68DC9}"/>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3DD19811-1C42-49A2-AFAF-A2F37587E25F}"/>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A4F4E744-5534-4E8C-86A9-9309C7E58F12}"/>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B40E302-B891-45CC-84E3-5A55D15720E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8E8F2EA-6403-4DB8-A807-51C5F18E807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0CC0FFB-0D92-4116-AFE2-7309B9D4C48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010267B-E759-4B47-AC8F-26631FDF39B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319CCF0-E2D4-4BBB-8D8F-FF6F29AB26A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131535</xdr:rowOff>
    </xdr:from>
    <xdr:to>
      <xdr:col>24</xdr:col>
      <xdr:colOff>114300</xdr:colOff>
      <xdr:row>40</xdr:row>
      <xdr:rowOff>61685</xdr:rowOff>
    </xdr:to>
    <xdr:sp macro="" textlink="">
      <xdr:nvSpPr>
        <xdr:cNvPr id="74" name="楕円 73">
          <a:extLst>
            <a:ext uri="{FF2B5EF4-FFF2-40B4-BE49-F238E27FC236}">
              <a16:creationId xmlns:a16="http://schemas.microsoft.com/office/drawing/2014/main" id="{7AE5B523-8676-4EDE-9814-F92F3663E06F}"/>
            </a:ext>
          </a:extLst>
        </xdr:cNvPr>
        <xdr:cNvSpPr/>
      </xdr:nvSpPr>
      <xdr:spPr>
        <a:xfrm>
          <a:off x="4584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109962</xdr:rowOff>
    </xdr:from>
    <xdr:ext cx="405111" cy="259045"/>
    <xdr:sp macro="" textlink="">
      <xdr:nvSpPr>
        <xdr:cNvPr id="75" name="【道路】&#10;有形固定資産減価償却率該当値テキスト">
          <a:extLst>
            <a:ext uri="{FF2B5EF4-FFF2-40B4-BE49-F238E27FC236}">
              <a16:creationId xmlns:a16="http://schemas.microsoft.com/office/drawing/2014/main" id="{0811BEF0-49C0-4716-9021-1ADA15315069}"/>
            </a:ext>
          </a:extLst>
        </xdr:cNvPr>
        <xdr:cNvSpPr txBox="1"/>
      </xdr:nvSpPr>
      <xdr:spPr>
        <a:xfrm>
          <a:off x="4673600"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98878</xdr:rowOff>
    </xdr:from>
    <xdr:to>
      <xdr:col>20</xdr:col>
      <xdr:colOff>38100</xdr:colOff>
      <xdr:row>40</xdr:row>
      <xdr:rowOff>29028</xdr:rowOff>
    </xdr:to>
    <xdr:sp macro="" textlink="">
      <xdr:nvSpPr>
        <xdr:cNvPr id="76" name="楕円 75">
          <a:extLst>
            <a:ext uri="{FF2B5EF4-FFF2-40B4-BE49-F238E27FC236}">
              <a16:creationId xmlns:a16="http://schemas.microsoft.com/office/drawing/2014/main" id="{8DC9411E-70DC-4F6C-80E2-E00B98E99168}"/>
            </a:ext>
          </a:extLst>
        </xdr:cNvPr>
        <xdr:cNvSpPr/>
      </xdr:nvSpPr>
      <xdr:spPr>
        <a:xfrm>
          <a:off x="3746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149678</xdr:rowOff>
    </xdr:from>
    <xdr:to>
      <xdr:col>24</xdr:col>
      <xdr:colOff>63500</xdr:colOff>
      <xdr:row>40</xdr:row>
      <xdr:rowOff>10885</xdr:rowOff>
    </xdr:to>
    <xdr:cxnSp macro="">
      <xdr:nvCxnSpPr>
        <xdr:cNvPr id="77" name="直線コネクタ 76">
          <a:extLst>
            <a:ext uri="{FF2B5EF4-FFF2-40B4-BE49-F238E27FC236}">
              <a16:creationId xmlns:a16="http://schemas.microsoft.com/office/drawing/2014/main" id="{669E2AD8-9E00-40D4-8334-98A95C8882C4}"/>
            </a:ext>
          </a:extLst>
        </xdr:cNvPr>
        <xdr:cNvCxnSpPr/>
      </xdr:nvCxnSpPr>
      <xdr:spPr>
        <a:xfrm>
          <a:off x="3797300" y="683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66222</xdr:rowOff>
    </xdr:from>
    <xdr:to>
      <xdr:col>15</xdr:col>
      <xdr:colOff>101600</xdr:colOff>
      <xdr:row>39</xdr:row>
      <xdr:rowOff>167822</xdr:rowOff>
    </xdr:to>
    <xdr:sp macro="" textlink="">
      <xdr:nvSpPr>
        <xdr:cNvPr id="78" name="楕円 77">
          <a:extLst>
            <a:ext uri="{FF2B5EF4-FFF2-40B4-BE49-F238E27FC236}">
              <a16:creationId xmlns:a16="http://schemas.microsoft.com/office/drawing/2014/main" id="{6A658E63-6EF8-4DA5-9523-2CE992C152B9}"/>
            </a:ext>
          </a:extLst>
        </xdr:cNvPr>
        <xdr:cNvSpPr/>
      </xdr:nvSpPr>
      <xdr:spPr>
        <a:xfrm>
          <a:off x="2857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149678</xdr:rowOff>
    </xdr:to>
    <xdr:cxnSp macro="">
      <xdr:nvCxnSpPr>
        <xdr:cNvPr id="79" name="直線コネクタ 78">
          <a:extLst>
            <a:ext uri="{FF2B5EF4-FFF2-40B4-BE49-F238E27FC236}">
              <a16:creationId xmlns:a16="http://schemas.microsoft.com/office/drawing/2014/main" id="{53C0499B-8AB9-4236-B3F9-FCE986FC0048}"/>
            </a:ext>
          </a:extLst>
        </xdr:cNvPr>
        <xdr:cNvCxnSpPr/>
      </xdr:nvCxnSpPr>
      <xdr:spPr>
        <a:xfrm>
          <a:off x="2908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35197</xdr:rowOff>
    </xdr:from>
    <xdr:to>
      <xdr:col>10</xdr:col>
      <xdr:colOff>165100</xdr:colOff>
      <xdr:row>39</xdr:row>
      <xdr:rowOff>136797</xdr:rowOff>
    </xdr:to>
    <xdr:sp macro="" textlink="">
      <xdr:nvSpPr>
        <xdr:cNvPr id="80" name="楕円 79">
          <a:extLst>
            <a:ext uri="{FF2B5EF4-FFF2-40B4-BE49-F238E27FC236}">
              <a16:creationId xmlns:a16="http://schemas.microsoft.com/office/drawing/2014/main" id="{0207FBF2-72BA-45DA-92C1-AB29C7702874}"/>
            </a:ext>
          </a:extLst>
        </xdr:cNvPr>
        <xdr:cNvSpPr/>
      </xdr:nvSpPr>
      <xdr:spPr>
        <a:xfrm>
          <a:off x="1968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85997</xdr:rowOff>
    </xdr:from>
    <xdr:to>
      <xdr:col>15</xdr:col>
      <xdr:colOff>50800</xdr:colOff>
      <xdr:row>39</xdr:row>
      <xdr:rowOff>117022</xdr:rowOff>
    </xdr:to>
    <xdr:cxnSp macro="">
      <xdr:nvCxnSpPr>
        <xdr:cNvPr id="81" name="直線コネクタ 80">
          <a:extLst>
            <a:ext uri="{FF2B5EF4-FFF2-40B4-BE49-F238E27FC236}">
              <a16:creationId xmlns:a16="http://schemas.microsoft.com/office/drawing/2014/main" id="{78C22C34-9A07-4A4A-8F31-F1324153FF29}"/>
            </a:ext>
          </a:extLst>
        </xdr:cNvPr>
        <xdr:cNvCxnSpPr/>
      </xdr:nvCxnSpPr>
      <xdr:spPr>
        <a:xfrm>
          <a:off x="2019300" y="67725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4173</xdr:rowOff>
    </xdr:from>
    <xdr:to>
      <xdr:col>6</xdr:col>
      <xdr:colOff>38100</xdr:colOff>
      <xdr:row>39</xdr:row>
      <xdr:rowOff>105773</xdr:rowOff>
    </xdr:to>
    <xdr:sp macro="" textlink="">
      <xdr:nvSpPr>
        <xdr:cNvPr id="82" name="楕円 81">
          <a:extLst>
            <a:ext uri="{FF2B5EF4-FFF2-40B4-BE49-F238E27FC236}">
              <a16:creationId xmlns:a16="http://schemas.microsoft.com/office/drawing/2014/main" id="{6D02CB62-E177-4818-9095-7F87AB785950}"/>
            </a:ext>
          </a:extLst>
        </xdr:cNvPr>
        <xdr:cNvSpPr/>
      </xdr:nvSpPr>
      <xdr:spPr>
        <a:xfrm>
          <a:off x="1079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54973</xdr:rowOff>
    </xdr:from>
    <xdr:to>
      <xdr:col>10</xdr:col>
      <xdr:colOff>114300</xdr:colOff>
      <xdr:row>39</xdr:row>
      <xdr:rowOff>85997</xdr:rowOff>
    </xdr:to>
    <xdr:cxnSp macro="">
      <xdr:nvCxnSpPr>
        <xdr:cNvPr id="83" name="直線コネクタ 82">
          <a:extLst>
            <a:ext uri="{FF2B5EF4-FFF2-40B4-BE49-F238E27FC236}">
              <a16:creationId xmlns:a16="http://schemas.microsoft.com/office/drawing/2014/main" id="{8A089E0C-4B93-461E-BF5A-EF808CF55E6C}"/>
            </a:ext>
          </a:extLst>
        </xdr:cNvPr>
        <xdr:cNvCxnSpPr/>
      </xdr:nvCxnSpPr>
      <xdr:spPr>
        <a:xfrm>
          <a:off x="1130300" y="67415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a:extLst>
            <a:ext uri="{FF2B5EF4-FFF2-40B4-BE49-F238E27FC236}">
              <a16:creationId xmlns:a16="http://schemas.microsoft.com/office/drawing/2014/main" id="{4C999D88-971C-44C1-B2D9-598B80632266}"/>
            </a:ext>
          </a:extLst>
        </xdr:cNvPr>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a:extLst>
            <a:ext uri="{FF2B5EF4-FFF2-40B4-BE49-F238E27FC236}">
              <a16:creationId xmlns:a16="http://schemas.microsoft.com/office/drawing/2014/main" id="{3943DFD3-C95A-4CB9-B3BA-BF281AE0CD34}"/>
            </a:ext>
          </a:extLst>
        </xdr:cNvPr>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A161E512-0C6D-4314-A88C-830D9AEF075E}"/>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a:extLst>
            <a:ext uri="{FF2B5EF4-FFF2-40B4-BE49-F238E27FC236}">
              <a16:creationId xmlns:a16="http://schemas.microsoft.com/office/drawing/2014/main" id="{0096EB5F-8D0B-47F7-AA32-EF2863C76471}"/>
            </a:ext>
          </a:extLst>
        </xdr:cNvPr>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20155</xdr:rowOff>
    </xdr:from>
    <xdr:ext cx="405111" cy="259045"/>
    <xdr:sp macro="" textlink="">
      <xdr:nvSpPr>
        <xdr:cNvPr id="88" name="n_1mainValue【道路】&#10;有形固定資産減価償却率">
          <a:extLst>
            <a:ext uri="{FF2B5EF4-FFF2-40B4-BE49-F238E27FC236}">
              <a16:creationId xmlns:a16="http://schemas.microsoft.com/office/drawing/2014/main" id="{4FA8BDF5-CF49-4C6F-95B8-C72B9F19EDDD}"/>
            </a:ext>
          </a:extLst>
        </xdr:cNvPr>
        <xdr:cNvSpPr txBox="1"/>
      </xdr:nvSpPr>
      <xdr:spPr>
        <a:xfrm>
          <a:off x="35820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9" name="n_2mainValue【道路】&#10;有形固定資産減価償却率">
          <a:extLst>
            <a:ext uri="{FF2B5EF4-FFF2-40B4-BE49-F238E27FC236}">
              <a16:creationId xmlns:a16="http://schemas.microsoft.com/office/drawing/2014/main" id="{BFD3600B-B70A-475B-9E4D-B27CD794AC07}"/>
            </a:ext>
          </a:extLst>
        </xdr:cNvPr>
        <xdr:cNvSpPr txBox="1"/>
      </xdr:nvSpPr>
      <xdr:spPr>
        <a:xfrm>
          <a:off x="2705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127924</xdr:rowOff>
    </xdr:from>
    <xdr:ext cx="405111" cy="259045"/>
    <xdr:sp macro="" textlink="">
      <xdr:nvSpPr>
        <xdr:cNvPr id="90" name="n_3mainValue【道路】&#10;有形固定資産減価償却率">
          <a:extLst>
            <a:ext uri="{FF2B5EF4-FFF2-40B4-BE49-F238E27FC236}">
              <a16:creationId xmlns:a16="http://schemas.microsoft.com/office/drawing/2014/main" id="{287FDAFE-CC78-4B1F-B80B-D57525781C36}"/>
            </a:ext>
          </a:extLst>
        </xdr:cNvPr>
        <xdr:cNvSpPr txBox="1"/>
      </xdr:nvSpPr>
      <xdr:spPr>
        <a:xfrm>
          <a:off x="1816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96900</xdr:rowOff>
    </xdr:from>
    <xdr:ext cx="405111" cy="259045"/>
    <xdr:sp macro="" textlink="">
      <xdr:nvSpPr>
        <xdr:cNvPr id="91" name="n_4mainValue【道路】&#10;有形固定資産減価償却率">
          <a:extLst>
            <a:ext uri="{FF2B5EF4-FFF2-40B4-BE49-F238E27FC236}">
              <a16:creationId xmlns:a16="http://schemas.microsoft.com/office/drawing/2014/main" id="{7A5399F9-921F-48DA-A3D5-93FC646DF3D7}"/>
            </a:ext>
          </a:extLst>
        </xdr:cNvPr>
        <xdr:cNvSpPr txBox="1"/>
      </xdr:nvSpPr>
      <xdr:spPr>
        <a:xfrm>
          <a:off x="927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D5F42CB-995F-433B-8C7E-AF7289A3CA9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7F15963-8C22-43A5-8708-3FCA0AD2509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D1B275C-E8B1-4830-A59A-DE57284CB93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EA7E25B-DE53-452C-85DE-64FCC447C5F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99FBFA4-F397-4689-AF90-D59F65F7C73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B63ABBE-083D-4C84-80BD-89468DA238C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9AF8908-14F2-4800-B066-89C15C09A86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A9C99A2-60E3-402C-811A-B6BB8AE2383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1BC24A54-A6F9-4265-BC68-098398E78F0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848AD7D-120D-4516-B688-67041766733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27E2298-3214-4367-9C31-AD69A85EC38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FD70024-BE36-4C8F-94EB-558783DBDCE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12F0DD2-72D7-4E7E-AE69-F807C73F697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F5371CB0-AE64-43E5-AE54-4734F74B523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8EE8F0E-763A-4BFA-A42E-F472FF6191C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1BCCA401-5B38-4D5E-B187-5AB50D7F1F1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C078F65-4D96-484D-A860-9F2EA5249D2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53F46BA5-C702-47AF-895C-65B9CAD5AC9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9CC7E91-9DB5-478C-8CCB-CA66EFB1E75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569C5126-70B0-4ED9-9172-9736291F2B34}"/>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4464C63-7EC3-48D3-A7FA-8FBBD45E803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DB5B1768-D6F7-4D1E-8B9E-09890930D28A}"/>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8A968722-94DA-488C-9079-205B6EC55EB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60BE376B-4AF9-43E9-BE69-55FCE4D7C702}"/>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129E5E45-220D-4AA8-9628-50E9E350E137}"/>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99ED3209-0D15-4CA0-BE30-F2B48E9C5769}"/>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1B27EF43-4743-4FA0-A9F7-6D3EB2D6E3F2}"/>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3A020EA3-8C64-4936-B240-88A4E6BA4F4F}"/>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5EE6589E-A0E8-4178-AE1D-4CFEA7E2DB38}"/>
            </a:ext>
          </a:extLst>
        </xdr:cNvPr>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8CFDFD56-D34F-49F9-A13C-3B184F3676DE}"/>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222FBB23-977C-43C3-964E-E4CCA585FC43}"/>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60033933-C8EC-4595-8CF8-E1017745E4F7}"/>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D6D1E68A-173C-44B0-B40F-60CB13DBFE90}"/>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86F60EDF-A24B-4E59-A692-888A8631DC56}"/>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28AF62D-F5BF-43AB-8670-D56AB5047AE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0280572-1DA6-404E-B6A9-021F657355E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60F23E9-2C53-460D-B27B-BAD4C271880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B6FB93A-0CEA-4EA2-AFA4-6EA92B05722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C61949A-D5C5-4D62-80E6-2C68BE54129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101016</xdr:rowOff>
    </xdr:from>
    <xdr:to>
      <xdr:col>55</xdr:col>
      <xdr:colOff>50800</xdr:colOff>
      <xdr:row>42</xdr:row>
      <xdr:rowOff>31166</xdr:rowOff>
    </xdr:to>
    <xdr:sp macro="" textlink="">
      <xdr:nvSpPr>
        <xdr:cNvPr id="131" name="楕円 130">
          <a:extLst>
            <a:ext uri="{FF2B5EF4-FFF2-40B4-BE49-F238E27FC236}">
              <a16:creationId xmlns:a16="http://schemas.microsoft.com/office/drawing/2014/main" id="{9625EBE2-B059-4539-9DE2-EDABC5B1B603}"/>
            </a:ext>
          </a:extLst>
        </xdr:cNvPr>
        <xdr:cNvSpPr/>
      </xdr:nvSpPr>
      <xdr:spPr>
        <a:xfrm>
          <a:off x="10426700" y="71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a:extLst>
            <a:ext uri="{FF2B5EF4-FFF2-40B4-BE49-F238E27FC236}">
              <a16:creationId xmlns:a16="http://schemas.microsoft.com/office/drawing/2014/main" id="{7EA7F3BD-B33B-4BAE-942B-6E73D7CAFB7C}"/>
            </a:ext>
          </a:extLst>
        </xdr:cNvPr>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101974</xdr:rowOff>
    </xdr:from>
    <xdr:to>
      <xdr:col>50</xdr:col>
      <xdr:colOff>165100</xdr:colOff>
      <xdr:row>42</xdr:row>
      <xdr:rowOff>32124</xdr:rowOff>
    </xdr:to>
    <xdr:sp macro="" textlink="">
      <xdr:nvSpPr>
        <xdr:cNvPr id="133" name="楕円 132">
          <a:extLst>
            <a:ext uri="{FF2B5EF4-FFF2-40B4-BE49-F238E27FC236}">
              <a16:creationId xmlns:a16="http://schemas.microsoft.com/office/drawing/2014/main" id="{46AE0117-8813-4059-9AA3-A62DEA90EEC5}"/>
            </a:ext>
          </a:extLst>
        </xdr:cNvPr>
        <xdr:cNvSpPr/>
      </xdr:nvSpPr>
      <xdr:spPr>
        <a:xfrm>
          <a:off x="9588500" y="71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151816</xdr:rowOff>
    </xdr:from>
    <xdr:to>
      <xdr:col>55</xdr:col>
      <xdr:colOff>0</xdr:colOff>
      <xdr:row>41</xdr:row>
      <xdr:rowOff>152774</xdr:rowOff>
    </xdr:to>
    <xdr:cxnSp macro="">
      <xdr:nvCxnSpPr>
        <xdr:cNvPr id="134" name="直線コネクタ 133">
          <a:extLst>
            <a:ext uri="{FF2B5EF4-FFF2-40B4-BE49-F238E27FC236}">
              <a16:creationId xmlns:a16="http://schemas.microsoft.com/office/drawing/2014/main" id="{1DD4484A-93E8-4D1F-BB84-BE200E07EABB}"/>
            </a:ext>
          </a:extLst>
        </xdr:cNvPr>
        <xdr:cNvCxnSpPr/>
      </xdr:nvCxnSpPr>
      <xdr:spPr>
        <a:xfrm flipV="1">
          <a:off x="9639300" y="7181266"/>
          <a:ext cx="8382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102690</xdr:rowOff>
    </xdr:from>
    <xdr:to>
      <xdr:col>46</xdr:col>
      <xdr:colOff>38100</xdr:colOff>
      <xdr:row>42</xdr:row>
      <xdr:rowOff>32840</xdr:rowOff>
    </xdr:to>
    <xdr:sp macro="" textlink="">
      <xdr:nvSpPr>
        <xdr:cNvPr id="135" name="楕円 134">
          <a:extLst>
            <a:ext uri="{FF2B5EF4-FFF2-40B4-BE49-F238E27FC236}">
              <a16:creationId xmlns:a16="http://schemas.microsoft.com/office/drawing/2014/main" id="{2A5E6A7F-79B4-426D-933E-1569094FA8B5}"/>
            </a:ext>
          </a:extLst>
        </xdr:cNvPr>
        <xdr:cNvSpPr/>
      </xdr:nvSpPr>
      <xdr:spPr>
        <a:xfrm>
          <a:off x="8699500" y="713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152774</xdr:rowOff>
    </xdr:from>
    <xdr:to>
      <xdr:col>50</xdr:col>
      <xdr:colOff>114300</xdr:colOff>
      <xdr:row>41</xdr:row>
      <xdr:rowOff>153490</xdr:rowOff>
    </xdr:to>
    <xdr:cxnSp macro="">
      <xdr:nvCxnSpPr>
        <xdr:cNvPr id="136" name="直線コネクタ 135">
          <a:extLst>
            <a:ext uri="{FF2B5EF4-FFF2-40B4-BE49-F238E27FC236}">
              <a16:creationId xmlns:a16="http://schemas.microsoft.com/office/drawing/2014/main" id="{75EBBA8D-94C3-4D5B-81C8-2DD0381415FE}"/>
            </a:ext>
          </a:extLst>
        </xdr:cNvPr>
        <xdr:cNvCxnSpPr/>
      </xdr:nvCxnSpPr>
      <xdr:spPr>
        <a:xfrm flipV="1">
          <a:off x="8750300" y="7182224"/>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102901</xdr:rowOff>
    </xdr:from>
    <xdr:to>
      <xdr:col>41</xdr:col>
      <xdr:colOff>101600</xdr:colOff>
      <xdr:row>42</xdr:row>
      <xdr:rowOff>33051</xdr:rowOff>
    </xdr:to>
    <xdr:sp macro="" textlink="">
      <xdr:nvSpPr>
        <xdr:cNvPr id="137" name="楕円 136">
          <a:extLst>
            <a:ext uri="{FF2B5EF4-FFF2-40B4-BE49-F238E27FC236}">
              <a16:creationId xmlns:a16="http://schemas.microsoft.com/office/drawing/2014/main" id="{8D237E2C-F084-43ED-84A3-77F593D96901}"/>
            </a:ext>
          </a:extLst>
        </xdr:cNvPr>
        <xdr:cNvSpPr/>
      </xdr:nvSpPr>
      <xdr:spPr>
        <a:xfrm>
          <a:off x="7810500" y="71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153490</xdr:rowOff>
    </xdr:from>
    <xdr:to>
      <xdr:col>45</xdr:col>
      <xdr:colOff>177800</xdr:colOff>
      <xdr:row>41</xdr:row>
      <xdr:rowOff>153701</xdr:rowOff>
    </xdr:to>
    <xdr:cxnSp macro="">
      <xdr:nvCxnSpPr>
        <xdr:cNvPr id="138" name="直線コネクタ 137">
          <a:extLst>
            <a:ext uri="{FF2B5EF4-FFF2-40B4-BE49-F238E27FC236}">
              <a16:creationId xmlns:a16="http://schemas.microsoft.com/office/drawing/2014/main" id="{CEA020C4-7110-461E-898D-29559A78B58C}"/>
            </a:ext>
          </a:extLst>
        </xdr:cNvPr>
        <xdr:cNvCxnSpPr/>
      </xdr:nvCxnSpPr>
      <xdr:spPr>
        <a:xfrm flipV="1">
          <a:off x="7861300" y="7182940"/>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103381</xdr:rowOff>
    </xdr:from>
    <xdr:to>
      <xdr:col>36</xdr:col>
      <xdr:colOff>165100</xdr:colOff>
      <xdr:row>42</xdr:row>
      <xdr:rowOff>33531</xdr:rowOff>
    </xdr:to>
    <xdr:sp macro="" textlink="">
      <xdr:nvSpPr>
        <xdr:cNvPr id="139" name="楕円 138">
          <a:extLst>
            <a:ext uri="{FF2B5EF4-FFF2-40B4-BE49-F238E27FC236}">
              <a16:creationId xmlns:a16="http://schemas.microsoft.com/office/drawing/2014/main" id="{E5F2774B-0891-4203-9B96-7339A9CA2839}"/>
            </a:ext>
          </a:extLst>
        </xdr:cNvPr>
        <xdr:cNvSpPr/>
      </xdr:nvSpPr>
      <xdr:spPr>
        <a:xfrm>
          <a:off x="6921500" y="71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153701</xdr:rowOff>
    </xdr:from>
    <xdr:to>
      <xdr:col>41</xdr:col>
      <xdr:colOff>50800</xdr:colOff>
      <xdr:row>41</xdr:row>
      <xdr:rowOff>154181</xdr:rowOff>
    </xdr:to>
    <xdr:cxnSp macro="">
      <xdr:nvCxnSpPr>
        <xdr:cNvPr id="140" name="直線コネクタ 139">
          <a:extLst>
            <a:ext uri="{FF2B5EF4-FFF2-40B4-BE49-F238E27FC236}">
              <a16:creationId xmlns:a16="http://schemas.microsoft.com/office/drawing/2014/main" id="{FA887715-1E85-4E95-B149-335FE8CACBDE}"/>
            </a:ext>
          </a:extLst>
        </xdr:cNvPr>
        <xdr:cNvCxnSpPr/>
      </xdr:nvCxnSpPr>
      <xdr:spPr>
        <a:xfrm flipV="1">
          <a:off x="6972300" y="7183151"/>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8D6AC2AA-9216-41EE-9C17-5CBDDF5160D1}"/>
            </a:ext>
          </a:extLst>
        </xdr:cNvPr>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896BDE7F-E1E6-425F-BFBB-AD74E2F992A8}"/>
            </a:ext>
          </a:extLst>
        </xdr:cNvPr>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a:extLst>
            <a:ext uri="{FF2B5EF4-FFF2-40B4-BE49-F238E27FC236}">
              <a16:creationId xmlns:a16="http://schemas.microsoft.com/office/drawing/2014/main" id="{9CEE7D8F-B068-4E12-AE68-8CD8F32E5844}"/>
            </a:ext>
          </a:extLst>
        </xdr:cNvPr>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385EB613-474A-46C6-9F1A-072859D6181C}"/>
            </a:ext>
          </a:extLst>
        </xdr:cNvPr>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23251</xdr:rowOff>
    </xdr:from>
    <xdr:ext cx="534377" cy="259045"/>
    <xdr:sp macro="" textlink="">
      <xdr:nvSpPr>
        <xdr:cNvPr id="145" name="n_1mainValue【道路】&#10;一人当たり延長">
          <a:extLst>
            <a:ext uri="{FF2B5EF4-FFF2-40B4-BE49-F238E27FC236}">
              <a16:creationId xmlns:a16="http://schemas.microsoft.com/office/drawing/2014/main" id="{8C60ECFD-9F1A-484B-8B69-32201EBD1114}"/>
            </a:ext>
          </a:extLst>
        </xdr:cNvPr>
        <xdr:cNvSpPr txBox="1"/>
      </xdr:nvSpPr>
      <xdr:spPr>
        <a:xfrm>
          <a:off x="9359411" y="722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23967</xdr:rowOff>
    </xdr:from>
    <xdr:ext cx="534377" cy="259045"/>
    <xdr:sp macro="" textlink="">
      <xdr:nvSpPr>
        <xdr:cNvPr id="146" name="n_2mainValue【道路】&#10;一人当たり延長">
          <a:extLst>
            <a:ext uri="{FF2B5EF4-FFF2-40B4-BE49-F238E27FC236}">
              <a16:creationId xmlns:a16="http://schemas.microsoft.com/office/drawing/2014/main" id="{A05A2B63-A136-412C-90D7-AA7E61153BB4}"/>
            </a:ext>
          </a:extLst>
        </xdr:cNvPr>
        <xdr:cNvSpPr txBox="1"/>
      </xdr:nvSpPr>
      <xdr:spPr>
        <a:xfrm>
          <a:off x="8483111" y="722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24178</xdr:rowOff>
    </xdr:from>
    <xdr:ext cx="534377" cy="259045"/>
    <xdr:sp macro="" textlink="">
      <xdr:nvSpPr>
        <xdr:cNvPr id="147" name="n_3mainValue【道路】&#10;一人当たり延長">
          <a:extLst>
            <a:ext uri="{FF2B5EF4-FFF2-40B4-BE49-F238E27FC236}">
              <a16:creationId xmlns:a16="http://schemas.microsoft.com/office/drawing/2014/main" id="{B33A2C7D-520A-421C-8F37-83AE0F74764C}"/>
            </a:ext>
          </a:extLst>
        </xdr:cNvPr>
        <xdr:cNvSpPr txBox="1"/>
      </xdr:nvSpPr>
      <xdr:spPr>
        <a:xfrm>
          <a:off x="7594111" y="722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24658</xdr:rowOff>
    </xdr:from>
    <xdr:ext cx="534377" cy="259045"/>
    <xdr:sp macro="" textlink="">
      <xdr:nvSpPr>
        <xdr:cNvPr id="148" name="n_4mainValue【道路】&#10;一人当たり延長">
          <a:extLst>
            <a:ext uri="{FF2B5EF4-FFF2-40B4-BE49-F238E27FC236}">
              <a16:creationId xmlns:a16="http://schemas.microsoft.com/office/drawing/2014/main" id="{732CDED1-E664-4CEF-8656-CAA8760C1BEA}"/>
            </a:ext>
          </a:extLst>
        </xdr:cNvPr>
        <xdr:cNvSpPr txBox="1"/>
      </xdr:nvSpPr>
      <xdr:spPr>
        <a:xfrm>
          <a:off x="6705111" y="722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5A91113-C92C-402D-9E00-85D7256F581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A892838-EB10-4C23-BE48-790DD1FFFCA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A95867F-B1B8-4A8B-B61E-B2AC2BE163B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4BB12BC-B270-44DC-AB22-84E491095BB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3615658-9122-49BB-9EE9-9033D043A82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D411244-DD12-49BE-A3E9-870D7F19BC3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F084FD7-4372-4875-85BC-8586EF876F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5EC1A5B-E42C-414E-972A-446E52AA05D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3AC9B42-7097-43F1-9ADC-14801C9EEA1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5AEFC01-9CDB-4327-9D21-596674288C6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ADA45D0-015B-4703-A32D-743FB5608F5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36319F26-6B9C-448C-9A3C-57A2896D13E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EF37B320-220E-44A7-8D2D-34243456B86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37C304C-98D7-434A-B559-4063410437A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6D002444-2DAE-432E-AF74-E28268F0DC0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BCEC2DF-936F-4C56-9878-92B1FF013FD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45894A2F-DBF8-4C55-B124-112EBA42B85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44CA6E3-3615-4647-BA49-7EFD4BD35A5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93E61E8-5309-43C3-93DC-9B32D2BE06D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5D6C360-A387-4284-9178-C3DAFBB1453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D21D883-28D9-4DC5-BB28-480F05B926B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4F3E2FC-51F2-4D8A-8997-6BEA7E428B7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662053E-0638-47B6-AEAF-986CE1748B5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D34884D-0349-40F6-84EF-3C340BC6250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273D9DDE-096C-44E4-8698-7CF46CCE289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D52622B1-608D-4C72-99D2-F0B8BC85E988}"/>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FA0C37CD-B828-4DD6-A6A5-9DAFC1397AF6}"/>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DB2490F2-ED72-475E-B02A-3E0664EDC1F6}"/>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23CA698A-2C4E-4EED-9B91-159C6EC10958}"/>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8C105EA3-CBAA-40D6-9C12-E53CB1AA3AC8}"/>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A1E713F-3792-4FAF-950D-237AE7462433}"/>
            </a:ext>
          </a:extLst>
        </xdr:cNvPr>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00A2FDB3-5780-47F3-98AF-5B6C3C89B4F6}"/>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FAB7DD36-5A60-4B26-A876-697E8F469352}"/>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A0B4FA4C-B3B6-4620-8A09-DD60429EB928}"/>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AE1E4157-D817-4CFE-B3DB-EEC64CDC9FBC}"/>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0D6DE1E4-5364-49B1-9978-9D202181BFAC}"/>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83E8D62-7617-415B-8053-23DE0158B68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7C6A81B-6260-41C4-981A-A99DE2D2BB0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B6D9B06-18E7-4C5F-B024-6723F90BE26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9BDED40-9820-4543-B936-BAF589B8ACF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F6BEE58-F256-41A7-9303-C5DFC653E62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90" name="楕円 189">
          <a:extLst>
            <a:ext uri="{FF2B5EF4-FFF2-40B4-BE49-F238E27FC236}">
              <a16:creationId xmlns:a16="http://schemas.microsoft.com/office/drawing/2014/main" id="{9B1E9FF0-A41E-4534-B919-35A31AE47FB2}"/>
            </a:ext>
          </a:extLst>
        </xdr:cNvPr>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19067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3E6F830C-498F-4139-B68A-4FEC344E0D7D}"/>
            </a:ext>
          </a:extLst>
        </xdr:cNvPr>
        <xdr:cNvSpPr txBox="1"/>
      </xdr:nvSpPr>
      <xdr:spPr>
        <a:xfrm>
          <a:off x="4673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25944</xdr:rowOff>
    </xdr:from>
    <xdr:to>
      <xdr:col>20</xdr:col>
      <xdr:colOff>38100</xdr:colOff>
      <xdr:row>61</xdr:row>
      <xdr:rowOff>127544</xdr:rowOff>
    </xdr:to>
    <xdr:sp macro="" textlink="">
      <xdr:nvSpPr>
        <xdr:cNvPr id="192" name="楕円 191">
          <a:extLst>
            <a:ext uri="{FF2B5EF4-FFF2-40B4-BE49-F238E27FC236}">
              <a16:creationId xmlns:a16="http://schemas.microsoft.com/office/drawing/2014/main" id="{71A4B502-140B-4A70-AD37-8C1955E8A055}"/>
            </a:ext>
          </a:extLst>
        </xdr:cNvPr>
        <xdr:cNvSpPr/>
      </xdr:nvSpPr>
      <xdr:spPr>
        <a:xfrm>
          <a:off x="3746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76744</xdr:rowOff>
    </xdr:from>
    <xdr:to>
      <xdr:col>24</xdr:col>
      <xdr:colOff>63500</xdr:colOff>
      <xdr:row>61</xdr:row>
      <xdr:rowOff>91440</xdr:rowOff>
    </xdr:to>
    <xdr:cxnSp macro="">
      <xdr:nvCxnSpPr>
        <xdr:cNvPr id="193" name="直線コネクタ 192">
          <a:extLst>
            <a:ext uri="{FF2B5EF4-FFF2-40B4-BE49-F238E27FC236}">
              <a16:creationId xmlns:a16="http://schemas.microsoft.com/office/drawing/2014/main" id="{24F7D639-E3C0-4B17-BB57-9BC5D3BAAF83}"/>
            </a:ext>
          </a:extLst>
        </xdr:cNvPr>
        <xdr:cNvCxnSpPr/>
      </xdr:nvCxnSpPr>
      <xdr:spPr>
        <a:xfrm>
          <a:off x="3797300" y="1053519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xdr:rowOff>
    </xdr:from>
    <xdr:to>
      <xdr:col>15</xdr:col>
      <xdr:colOff>101600</xdr:colOff>
      <xdr:row>61</xdr:row>
      <xdr:rowOff>103051</xdr:rowOff>
    </xdr:to>
    <xdr:sp macro="" textlink="">
      <xdr:nvSpPr>
        <xdr:cNvPr id="194" name="楕円 193">
          <a:extLst>
            <a:ext uri="{FF2B5EF4-FFF2-40B4-BE49-F238E27FC236}">
              <a16:creationId xmlns:a16="http://schemas.microsoft.com/office/drawing/2014/main" id="{048995E4-55CC-4C21-AADE-286017F2D107}"/>
            </a:ext>
          </a:extLst>
        </xdr:cNvPr>
        <xdr:cNvSpPr/>
      </xdr:nvSpPr>
      <xdr:spPr>
        <a:xfrm>
          <a:off x="2857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52251</xdr:rowOff>
    </xdr:from>
    <xdr:to>
      <xdr:col>19</xdr:col>
      <xdr:colOff>177800</xdr:colOff>
      <xdr:row>61</xdr:row>
      <xdr:rowOff>76744</xdr:rowOff>
    </xdr:to>
    <xdr:cxnSp macro="">
      <xdr:nvCxnSpPr>
        <xdr:cNvPr id="195" name="直線コネクタ 194">
          <a:extLst>
            <a:ext uri="{FF2B5EF4-FFF2-40B4-BE49-F238E27FC236}">
              <a16:creationId xmlns:a16="http://schemas.microsoft.com/office/drawing/2014/main" id="{385AC538-40C0-4926-8460-9000D67BA682}"/>
            </a:ext>
          </a:extLst>
        </xdr:cNvPr>
        <xdr:cNvCxnSpPr/>
      </xdr:nvCxnSpPr>
      <xdr:spPr>
        <a:xfrm>
          <a:off x="2908300" y="105107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96" name="楕円 195">
          <a:extLst>
            <a:ext uri="{FF2B5EF4-FFF2-40B4-BE49-F238E27FC236}">
              <a16:creationId xmlns:a16="http://schemas.microsoft.com/office/drawing/2014/main" id="{BD1BC486-B6D1-4011-9340-C9589F5386C4}"/>
            </a:ext>
          </a:extLst>
        </xdr:cNvPr>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52251</xdr:rowOff>
    </xdr:to>
    <xdr:cxnSp macro="">
      <xdr:nvCxnSpPr>
        <xdr:cNvPr id="197" name="直線コネクタ 196">
          <a:extLst>
            <a:ext uri="{FF2B5EF4-FFF2-40B4-BE49-F238E27FC236}">
              <a16:creationId xmlns:a16="http://schemas.microsoft.com/office/drawing/2014/main" id="{135ED9F6-1886-4361-B441-14A5F67D1962}"/>
            </a:ext>
          </a:extLst>
        </xdr:cNvPr>
        <xdr:cNvCxnSpPr/>
      </xdr:nvCxnSpPr>
      <xdr:spPr>
        <a:xfrm>
          <a:off x="2019300" y="1049274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132080</xdr:rowOff>
    </xdr:from>
    <xdr:to>
      <xdr:col>6</xdr:col>
      <xdr:colOff>38100</xdr:colOff>
      <xdr:row>61</xdr:row>
      <xdr:rowOff>62230</xdr:rowOff>
    </xdr:to>
    <xdr:sp macro="" textlink="">
      <xdr:nvSpPr>
        <xdr:cNvPr id="198" name="楕円 197">
          <a:extLst>
            <a:ext uri="{FF2B5EF4-FFF2-40B4-BE49-F238E27FC236}">
              <a16:creationId xmlns:a16="http://schemas.microsoft.com/office/drawing/2014/main" id="{3CF227F8-FE6E-42C9-A5DC-9105224DB8F6}"/>
            </a:ext>
          </a:extLst>
        </xdr:cNvPr>
        <xdr:cNvSpPr/>
      </xdr:nvSpPr>
      <xdr:spPr>
        <a:xfrm>
          <a:off x="107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xdr:rowOff>
    </xdr:from>
    <xdr:to>
      <xdr:col>10</xdr:col>
      <xdr:colOff>114300</xdr:colOff>
      <xdr:row>61</xdr:row>
      <xdr:rowOff>34290</xdr:rowOff>
    </xdr:to>
    <xdr:cxnSp macro="">
      <xdr:nvCxnSpPr>
        <xdr:cNvPr id="199" name="直線コネクタ 198">
          <a:extLst>
            <a:ext uri="{FF2B5EF4-FFF2-40B4-BE49-F238E27FC236}">
              <a16:creationId xmlns:a16="http://schemas.microsoft.com/office/drawing/2014/main" id="{6C24B3FE-2753-4672-AA34-0F1129E657FD}"/>
            </a:ext>
          </a:extLst>
        </xdr:cNvPr>
        <xdr:cNvCxnSpPr/>
      </xdr:nvCxnSpPr>
      <xdr:spPr>
        <a:xfrm>
          <a:off x="1130300" y="10469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62D571AF-F2FD-4B09-84A8-A7A20B0CDE84}"/>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2BFFADBB-9F60-484D-88BD-69501458D6A0}"/>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45FBBA27-2EFA-4619-BDBE-AFE4F3933EA8}"/>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9DA44CB8-59FF-47D9-B6EC-87460D26E40E}"/>
            </a:ext>
          </a:extLst>
        </xdr:cNvPr>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118671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B68FD315-C438-445C-AEB7-E3F20D31AE69}"/>
            </a:ext>
          </a:extLst>
        </xdr:cNvPr>
        <xdr:cNvSpPr txBox="1"/>
      </xdr:nvSpPr>
      <xdr:spPr>
        <a:xfrm>
          <a:off x="3582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94178</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51138B5E-DE58-40FE-A1C8-C3E153AD9EF1}"/>
            </a:ext>
          </a:extLst>
        </xdr:cNvPr>
        <xdr:cNvSpPr txBox="1"/>
      </xdr:nvSpPr>
      <xdr:spPr>
        <a:xfrm>
          <a:off x="2705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F7896B36-D52F-4788-88A6-AFEFB25B9F43}"/>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53357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C8AADAB6-4B92-4C9D-B0A7-B857C6CE1813}"/>
            </a:ext>
          </a:extLst>
        </xdr:cNvPr>
        <xdr:cNvSpPr txBox="1"/>
      </xdr:nvSpPr>
      <xdr:spPr>
        <a:xfrm>
          <a:off x="927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2A530A4-8FB6-42E8-BC16-0D3D7A5EF2F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FF4065-85A7-4801-950D-F5D0914C038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65C3D93-38C6-45CC-ACAC-C6E678DAFCD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761AAA9-C7CB-4BC3-B256-88DE19C00C5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C3229D3-67B7-4DF3-BBEE-1E6F408F7DF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63DC5A1-3A64-486B-90DF-DFE7E4C8F8E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A3B2570-790A-4132-8450-92B26A43AE0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4989DC5-2664-4CB8-A238-C31D86D6053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B0EA325-9295-46A1-A400-5184CEB1B96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354F6AE-0EDE-4F01-80FB-8C6E823B1B1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D386726C-FF80-40A3-B66E-B243D121BD0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4E9681F-1C6C-47A8-9329-47CB380DB85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56EF147-BE1E-4528-9206-89B2D3890F5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B400F1F8-C43B-4D68-A155-ADED34C30868}"/>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C0EDFC48-6F55-48FF-A729-822D4803D9B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EE6631BC-A49F-4834-8B46-91AC1403D75D}"/>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E6E8E1E-0E82-447B-82EE-4DD851CCD27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A79AAD-DB56-4071-987A-DCD68E856E8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13739BA6-044A-4FAC-9A67-91A1A52F5F2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A2048501-5296-4048-9E02-6E965E31FA5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2051D5E-E412-4DBE-842D-A95B5DC1B79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8EA2EEEC-003C-404D-A02D-083D9D243EE8}"/>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3AAC907E-CD83-452D-B0CC-336D860CC9F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8CBA9790-196C-4E3B-A5B6-3977AA49A733}"/>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9C2CAE8F-F788-4184-98FE-C12F2DE37DC7}"/>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754580CB-0962-4062-BB53-337122E0A0DE}"/>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A16A9850-1005-4B58-B6CC-1F09066B8776}"/>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9A21F70E-0A84-4945-B252-B7E3588C9095}"/>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29BB8586-DF54-49F7-B326-D4275E650DA3}"/>
            </a:ext>
          </a:extLst>
        </xdr:cNvPr>
        <xdr:cNvSpPr txBox="1"/>
      </xdr:nvSpPr>
      <xdr:spPr>
        <a:xfrm>
          <a:off x="10515600" y="10817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070CBA39-46C4-4D08-BADC-714798B9EA6D}"/>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8F09483A-6BCF-48C0-8496-87F0030C9236}"/>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656B799E-6AE2-4E80-9DC1-BEDEA4634A3C}"/>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3BAD84B3-FBBC-4BB2-B637-8BF72BC2C31D}"/>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DAA6EBAA-5978-42DA-A520-87CA98F2DE81}"/>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019BB14-2E10-455C-BA81-BE8EDD25525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5730905-11DD-4C91-B263-26B14AB5F0A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1DD9CBE-254A-4EEB-8669-FEF4C42B1A8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BFECAF0-9ED1-4524-85A8-F23D1954FE9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48669CB-C209-4DE0-97CB-A540CE546EF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115374</xdr:rowOff>
    </xdr:from>
    <xdr:to>
      <xdr:col>55</xdr:col>
      <xdr:colOff>50800</xdr:colOff>
      <xdr:row>63</xdr:row>
      <xdr:rowOff>45524</xdr:rowOff>
    </xdr:to>
    <xdr:sp macro="" textlink="">
      <xdr:nvSpPr>
        <xdr:cNvPr id="247" name="楕円 246">
          <a:extLst>
            <a:ext uri="{FF2B5EF4-FFF2-40B4-BE49-F238E27FC236}">
              <a16:creationId xmlns:a16="http://schemas.microsoft.com/office/drawing/2014/main" id="{68168B08-2742-45B9-B62A-56144AE311E6}"/>
            </a:ext>
          </a:extLst>
        </xdr:cNvPr>
        <xdr:cNvSpPr/>
      </xdr:nvSpPr>
      <xdr:spPr>
        <a:xfrm>
          <a:off x="10426700" y="1074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138251</xdr:rowOff>
    </xdr:from>
    <xdr:ext cx="690189" cy="259045"/>
    <xdr:sp macro="" textlink="">
      <xdr:nvSpPr>
        <xdr:cNvPr id="248" name="【橋りょう・トンネル】&#10;一人当たり有形固定資産（償却資産）額該当値テキスト">
          <a:extLst>
            <a:ext uri="{FF2B5EF4-FFF2-40B4-BE49-F238E27FC236}">
              <a16:creationId xmlns:a16="http://schemas.microsoft.com/office/drawing/2014/main" id="{A48CECBD-7441-4FDB-A067-8BBAB1F54BA2}"/>
            </a:ext>
          </a:extLst>
        </xdr:cNvPr>
        <xdr:cNvSpPr txBox="1"/>
      </xdr:nvSpPr>
      <xdr:spPr>
        <a:xfrm>
          <a:off x="10515600" y="10596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122194</xdr:rowOff>
    </xdr:from>
    <xdr:to>
      <xdr:col>50</xdr:col>
      <xdr:colOff>165100</xdr:colOff>
      <xdr:row>63</xdr:row>
      <xdr:rowOff>52344</xdr:rowOff>
    </xdr:to>
    <xdr:sp macro="" textlink="">
      <xdr:nvSpPr>
        <xdr:cNvPr id="249" name="楕円 248">
          <a:extLst>
            <a:ext uri="{FF2B5EF4-FFF2-40B4-BE49-F238E27FC236}">
              <a16:creationId xmlns:a16="http://schemas.microsoft.com/office/drawing/2014/main" id="{1C22ECC5-BD00-4437-902E-1267C94E1022}"/>
            </a:ext>
          </a:extLst>
        </xdr:cNvPr>
        <xdr:cNvSpPr/>
      </xdr:nvSpPr>
      <xdr:spPr>
        <a:xfrm>
          <a:off x="9588500" y="107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166174</xdr:rowOff>
    </xdr:from>
    <xdr:to>
      <xdr:col>55</xdr:col>
      <xdr:colOff>0</xdr:colOff>
      <xdr:row>63</xdr:row>
      <xdr:rowOff>1544</xdr:rowOff>
    </xdr:to>
    <xdr:cxnSp macro="">
      <xdr:nvCxnSpPr>
        <xdr:cNvPr id="250" name="直線コネクタ 249">
          <a:extLst>
            <a:ext uri="{FF2B5EF4-FFF2-40B4-BE49-F238E27FC236}">
              <a16:creationId xmlns:a16="http://schemas.microsoft.com/office/drawing/2014/main" id="{C21CC5B7-3F1D-44C0-A882-F62C739BB77F}"/>
            </a:ext>
          </a:extLst>
        </xdr:cNvPr>
        <xdr:cNvCxnSpPr/>
      </xdr:nvCxnSpPr>
      <xdr:spPr>
        <a:xfrm flipV="1">
          <a:off x="9639300" y="10796074"/>
          <a:ext cx="8382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125296</xdr:rowOff>
    </xdr:from>
    <xdr:to>
      <xdr:col>46</xdr:col>
      <xdr:colOff>38100</xdr:colOff>
      <xdr:row>63</xdr:row>
      <xdr:rowOff>55446</xdr:rowOff>
    </xdr:to>
    <xdr:sp macro="" textlink="">
      <xdr:nvSpPr>
        <xdr:cNvPr id="251" name="楕円 250">
          <a:extLst>
            <a:ext uri="{FF2B5EF4-FFF2-40B4-BE49-F238E27FC236}">
              <a16:creationId xmlns:a16="http://schemas.microsoft.com/office/drawing/2014/main" id="{722D695F-6B0C-409D-A381-197303193118}"/>
            </a:ext>
          </a:extLst>
        </xdr:cNvPr>
        <xdr:cNvSpPr/>
      </xdr:nvSpPr>
      <xdr:spPr>
        <a:xfrm>
          <a:off x="8699500" y="107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1544</xdr:rowOff>
    </xdr:from>
    <xdr:to>
      <xdr:col>50</xdr:col>
      <xdr:colOff>114300</xdr:colOff>
      <xdr:row>63</xdr:row>
      <xdr:rowOff>4646</xdr:rowOff>
    </xdr:to>
    <xdr:cxnSp macro="">
      <xdr:nvCxnSpPr>
        <xdr:cNvPr id="252" name="直線コネクタ 251">
          <a:extLst>
            <a:ext uri="{FF2B5EF4-FFF2-40B4-BE49-F238E27FC236}">
              <a16:creationId xmlns:a16="http://schemas.microsoft.com/office/drawing/2014/main" id="{90F6CA74-5CA0-41C8-97EC-DB6C9D50018D}"/>
            </a:ext>
          </a:extLst>
        </xdr:cNvPr>
        <xdr:cNvCxnSpPr/>
      </xdr:nvCxnSpPr>
      <xdr:spPr>
        <a:xfrm flipV="1">
          <a:off x="8750300" y="10802894"/>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127742</xdr:rowOff>
    </xdr:from>
    <xdr:to>
      <xdr:col>41</xdr:col>
      <xdr:colOff>101600</xdr:colOff>
      <xdr:row>63</xdr:row>
      <xdr:rowOff>57892</xdr:rowOff>
    </xdr:to>
    <xdr:sp macro="" textlink="">
      <xdr:nvSpPr>
        <xdr:cNvPr id="253" name="楕円 252">
          <a:extLst>
            <a:ext uri="{FF2B5EF4-FFF2-40B4-BE49-F238E27FC236}">
              <a16:creationId xmlns:a16="http://schemas.microsoft.com/office/drawing/2014/main" id="{641A92B9-3B87-4802-8C06-043F9A5DCEB9}"/>
            </a:ext>
          </a:extLst>
        </xdr:cNvPr>
        <xdr:cNvSpPr/>
      </xdr:nvSpPr>
      <xdr:spPr>
        <a:xfrm>
          <a:off x="7810500" y="1075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4646</xdr:rowOff>
    </xdr:from>
    <xdr:to>
      <xdr:col>45</xdr:col>
      <xdr:colOff>177800</xdr:colOff>
      <xdr:row>63</xdr:row>
      <xdr:rowOff>7092</xdr:rowOff>
    </xdr:to>
    <xdr:cxnSp macro="">
      <xdr:nvCxnSpPr>
        <xdr:cNvPr id="254" name="直線コネクタ 253">
          <a:extLst>
            <a:ext uri="{FF2B5EF4-FFF2-40B4-BE49-F238E27FC236}">
              <a16:creationId xmlns:a16="http://schemas.microsoft.com/office/drawing/2014/main" id="{BE2CDAC2-B043-4C06-A01C-E02463B1B8EE}"/>
            </a:ext>
          </a:extLst>
        </xdr:cNvPr>
        <xdr:cNvCxnSpPr/>
      </xdr:nvCxnSpPr>
      <xdr:spPr>
        <a:xfrm flipV="1">
          <a:off x="7861300" y="10805996"/>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133565</xdr:rowOff>
    </xdr:from>
    <xdr:to>
      <xdr:col>36</xdr:col>
      <xdr:colOff>165100</xdr:colOff>
      <xdr:row>63</xdr:row>
      <xdr:rowOff>63715</xdr:rowOff>
    </xdr:to>
    <xdr:sp macro="" textlink="">
      <xdr:nvSpPr>
        <xdr:cNvPr id="255" name="楕円 254">
          <a:extLst>
            <a:ext uri="{FF2B5EF4-FFF2-40B4-BE49-F238E27FC236}">
              <a16:creationId xmlns:a16="http://schemas.microsoft.com/office/drawing/2014/main" id="{3C6B78AF-096E-4E04-B282-2FE82480424C}"/>
            </a:ext>
          </a:extLst>
        </xdr:cNvPr>
        <xdr:cNvSpPr/>
      </xdr:nvSpPr>
      <xdr:spPr>
        <a:xfrm>
          <a:off x="6921500" y="1076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7092</xdr:rowOff>
    </xdr:from>
    <xdr:to>
      <xdr:col>41</xdr:col>
      <xdr:colOff>50800</xdr:colOff>
      <xdr:row>63</xdr:row>
      <xdr:rowOff>12915</xdr:rowOff>
    </xdr:to>
    <xdr:cxnSp macro="">
      <xdr:nvCxnSpPr>
        <xdr:cNvPr id="256" name="直線コネクタ 255">
          <a:extLst>
            <a:ext uri="{FF2B5EF4-FFF2-40B4-BE49-F238E27FC236}">
              <a16:creationId xmlns:a16="http://schemas.microsoft.com/office/drawing/2014/main" id="{964D6281-F548-45A6-8171-A050678E0950}"/>
            </a:ext>
          </a:extLst>
        </xdr:cNvPr>
        <xdr:cNvCxnSpPr/>
      </xdr:nvCxnSpPr>
      <xdr:spPr>
        <a:xfrm flipV="1">
          <a:off x="6972300" y="10808442"/>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109692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BD158143-DA2C-49F4-B51F-D4F763FD6C04}"/>
            </a:ext>
          </a:extLst>
        </xdr:cNvPr>
        <xdr:cNvSpPr txBox="1"/>
      </xdr:nvSpPr>
      <xdr:spPr>
        <a:xfrm>
          <a:off x="9327095" y="1091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113846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F1856D6C-98F2-479E-9499-CC314AB802AF}"/>
            </a:ext>
          </a:extLst>
        </xdr:cNvPr>
        <xdr:cNvSpPr txBox="1"/>
      </xdr:nvSpPr>
      <xdr:spPr>
        <a:xfrm>
          <a:off x="8450795" y="1091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147831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6911B0A4-AA4A-4F2A-BF15-38437678A42B}"/>
            </a:ext>
          </a:extLst>
        </xdr:cNvPr>
        <xdr:cNvSpPr txBox="1"/>
      </xdr:nvSpPr>
      <xdr:spPr>
        <a:xfrm>
          <a:off x="7561795" y="1094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152746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AD3C2868-D496-4271-B16F-4D5FE0282AE2}"/>
            </a:ext>
          </a:extLst>
        </xdr:cNvPr>
        <xdr:cNvSpPr txBox="1"/>
      </xdr:nvSpPr>
      <xdr:spPr>
        <a:xfrm>
          <a:off x="6672795" y="1095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68871</xdr:rowOff>
    </xdr:from>
    <xdr:ext cx="690189" cy="259045"/>
    <xdr:sp macro="" textlink="">
      <xdr:nvSpPr>
        <xdr:cNvPr id="261" name="n_1mainValue【橋りょう・トンネル】&#10;一人当たり有形固定資産（償却資産）額">
          <a:extLst>
            <a:ext uri="{FF2B5EF4-FFF2-40B4-BE49-F238E27FC236}">
              <a16:creationId xmlns:a16="http://schemas.microsoft.com/office/drawing/2014/main" id="{4AC2C757-4CB5-4A1A-9ADC-D6671C944589}"/>
            </a:ext>
          </a:extLst>
        </xdr:cNvPr>
        <xdr:cNvSpPr txBox="1"/>
      </xdr:nvSpPr>
      <xdr:spPr>
        <a:xfrm>
          <a:off x="9281505" y="10527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71973</xdr:rowOff>
    </xdr:from>
    <xdr:ext cx="690189" cy="259045"/>
    <xdr:sp macro="" textlink="">
      <xdr:nvSpPr>
        <xdr:cNvPr id="262" name="n_2mainValue【橋りょう・トンネル】&#10;一人当たり有形固定資産（償却資産）額">
          <a:extLst>
            <a:ext uri="{FF2B5EF4-FFF2-40B4-BE49-F238E27FC236}">
              <a16:creationId xmlns:a16="http://schemas.microsoft.com/office/drawing/2014/main" id="{52FEA43C-ADF7-4D06-B7E7-C0B17DDC9EA8}"/>
            </a:ext>
          </a:extLst>
        </xdr:cNvPr>
        <xdr:cNvSpPr txBox="1"/>
      </xdr:nvSpPr>
      <xdr:spPr>
        <a:xfrm>
          <a:off x="8405205" y="105304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74419</xdr:rowOff>
    </xdr:from>
    <xdr:ext cx="690189" cy="259045"/>
    <xdr:sp macro="" textlink="">
      <xdr:nvSpPr>
        <xdr:cNvPr id="263" name="n_3mainValue【橋りょう・トンネル】&#10;一人当たり有形固定資産（償却資産）額">
          <a:extLst>
            <a:ext uri="{FF2B5EF4-FFF2-40B4-BE49-F238E27FC236}">
              <a16:creationId xmlns:a16="http://schemas.microsoft.com/office/drawing/2014/main" id="{97C701DC-BABC-4E49-8F24-5C1CFCC1DDF9}"/>
            </a:ext>
          </a:extLst>
        </xdr:cNvPr>
        <xdr:cNvSpPr txBox="1"/>
      </xdr:nvSpPr>
      <xdr:spPr>
        <a:xfrm>
          <a:off x="7516205" y="105328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80242</xdr:rowOff>
    </xdr:from>
    <xdr:ext cx="690189" cy="259045"/>
    <xdr:sp macro="" textlink="">
      <xdr:nvSpPr>
        <xdr:cNvPr id="264" name="n_4mainValue【橋りょう・トンネル】&#10;一人当たり有形固定資産（償却資産）額">
          <a:extLst>
            <a:ext uri="{FF2B5EF4-FFF2-40B4-BE49-F238E27FC236}">
              <a16:creationId xmlns:a16="http://schemas.microsoft.com/office/drawing/2014/main" id="{0B2105EE-65CC-469E-8898-44B2A2EEB451}"/>
            </a:ext>
          </a:extLst>
        </xdr:cNvPr>
        <xdr:cNvSpPr txBox="1"/>
      </xdr:nvSpPr>
      <xdr:spPr>
        <a:xfrm>
          <a:off x="6627205" y="105386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1F51077-5E19-46E9-A4D4-9AF13679D07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9458E419-CB16-409A-9C74-F53F2D53DED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88A33266-5374-4FEE-9AFA-2EC4E990022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73738EC1-A497-4B0A-A0B7-F6BF3FA4E95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C110E5CB-4B01-4D7F-B7EE-9C073FAF240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621A162-CBBF-4FE1-B88B-AEC668BF1AB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1BFB0A5A-D019-4715-8BF3-61F52254C1D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48CDD107-CDE3-4F37-89D7-93788DD6F82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197FCC70-A26B-4E00-BA9A-B7AE08F054D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2DB49E79-A7EB-4F04-AFC4-C07434FDBAB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582A2441-AD38-4198-AB4E-31798B98462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ED15F04-5B70-49B8-A031-583F763F6AC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CF04680C-A5F5-430F-976F-67FC3F87E3E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B59FAC9C-8274-430D-91FA-EE98D6C7917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A8738CDA-6A77-4D8B-82E5-B7EEDADC75C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63FE20A0-DA3F-4EE6-B74E-6EF592D1EB4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5F5337CD-BAB2-48A5-A24A-82C518ED9A3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476EB450-5517-41AF-952C-9EA30D7C396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DC7A70A2-8C74-4829-87A5-00966B34A63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95A325A3-9899-46B2-8E2B-BEEDC959468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20031036-095E-4EF6-8FB8-1D735345E5A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DD81177C-50FC-4434-AB25-DA7D4C4834B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593DFE80-705C-47D7-865D-F520D26C732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B351762A-215E-4BFA-B61D-60657B30BB0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22C3D04E-8477-4987-A9A1-2C8FF8659C6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C68D3AA3-BA77-4E23-BE71-8FBAD155FC2F}"/>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C1836F5B-5372-412F-BE36-4AE9E2EFC77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FB0A3AB5-7064-49CA-B353-DA7DDE20D91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F164ADB0-0286-44DA-BE5D-F4904FFB9098}"/>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8FD5CDFE-858E-464B-8EB1-C14350C94847}"/>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400FF96E-9E7E-44DB-91B7-AABDFD3A381C}"/>
            </a:ext>
          </a:extLst>
        </xdr:cNvPr>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69411502-7C63-452D-A86B-69DC03DBACA1}"/>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744ACABC-3377-471C-A688-EE9F2DBAAE24}"/>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4E6EA5AC-FC65-41AC-A048-22CD578C52FF}"/>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9A45779F-DC02-44C5-9013-94F97B6DF635}"/>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BBCC2F4D-8AF9-40B9-A058-ECD384A9FFD9}"/>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6EE3AA1-F0D0-4A0D-BF8B-21B2E05F863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801020C-8F73-4CF4-ADCB-18E64F704EC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ADDF744-EC00-486E-AA3B-A7766AC539B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ED31D8F-C58B-44D4-A0BB-4C7D197F8B7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C8DE4C1-423D-4200-A7FB-E40EE81D8F2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306" name="楕円 305">
          <a:extLst>
            <a:ext uri="{FF2B5EF4-FFF2-40B4-BE49-F238E27FC236}">
              <a16:creationId xmlns:a16="http://schemas.microsoft.com/office/drawing/2014/main" id="{6623A02D-12E3-4925-8E46-BD9C3E7611AA}"/>
            </a:ext>
          </a:extLst>
        </xdr:cNvPr>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97ADFEB7-A229-49F7-8193-AEB3255B29B7}"/>
            </a:ext>
          </a:extLst>
        </xdr:cNvPr>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59145</xdr:rowOff>
    </xdr:from>
    <xdr:to>
      <xdr:col>20</xdr:col>
      <xdr:colOff>38100</xdr:colOff>
      <xdr:row>83</xdr:row>
      <xdr:rowOff>160745</xdr:rowOff>
    </xdr:to>
    <xdr:sp macro="" textlink="">
      <xdr:nvSpPr>
        <xdr:cNvPr id="308" name="楕円 307">
          <a:extLst>
            <a:ext uri="{FF2B5EF4-FFF2-40B4-BE49-F238E27FC236}">
              <a16:creationId xmlns:a16="http://schemas.microsoft.com/office/drawing/2014/main" id="{7405B8B7-F8D3-49A4-8B6B-C6E7377CF5CA}"/>
            </a:ext>
          </a:extLst>
        </xdr:cNvPr>
        <xdr:cNvSpPr/>
      </xdr:nvSpPr>
      <xdr:spPr>
        <a:xfrm>
          <a:off x="3746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109945</xdr:rowOff>
    </xdr:from>
    <xdr:to>
      <xdr:col>24</xdr:col>
      <xdr:colOff>63500</xdr:colOff>
      <xdr:row>83</xdr:row>
      <xdr:rowOff>118111</xdr:rowOff>
    </xdr:to>
    <xdr:cxnSp macro="">
      <xdr:nvCxnSpPr>
        <xdr:cNvPr id="309" name="直線コネクタ 308">
          <a:extLst>
            <a:ext uri="{FF2B5EF4-FFF2-40B4-BE49-F238E27FC236}">
              <a16:creationId xmlns:a16="http://schemas.microsoft.com/office/drawing/2014/main" id="{A82D45B8-34EE-4236-94C9-6348AEF64C0A}"/>
            </a:ext>
          </a:extLst>
        </xdr:cNvPr>
        <xdr:cNvCxnSpPr/>
      </xdr:nvCxnSpPr>
      <xdr:spPr>
        <a:xfrm>
          <a:off x="3797300" y="14340295"/>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29755</xdr:rowOff>
    </xdr:from>
    <xdr:to>
      <xdr:col>15</xdr:col>
      <xdr:colOff>101600</xdr:colOff>
      <xdr:row>83</xdr:row>
      <xdr:rowOff>131355</xdr:rowOff>
    </xdr:to>
    <xdr:sp macro="" textlink="">
      <xdr:nvSpPr>
        <xdr:cNvPr id="310" name="楕円 309">
          <a:extLst>
            <a:ext uri="{FF2B5EF4-FFF2-40B4-BE49-F238E27FC236}">
              <a16:creationId xmlns:a16="http://schemas.microsoft.com/office/drawing/2014/main" id="{8B1E8877-EBD0-4F95-9DCC-D994E4DF2209}"/>
            </a:ext>
          </a:extLst>
        </xdr:cNvPr>
        <xdr:cNvSpPr/>
      </xdr:nvSpPr>
      <xdr:spPr>
        <a:xfrm>
          <a:off x="2857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80555</xdr:rowOff>
    </xdr:from>
    <xdr:to>
      <xdr:col>19</xdr:col>
      <xdr:colOff>177800</xdr:colOff>
      <xdr:row>83</xdr:row>
      <xdr:rowOff>109945</xdr:rowOff>
    </xdr:to>
    <xdr:cxnSp macro="">
      <xdr:nvCxnSpPr>
        <xdr:cNvPr id="311" name="直線コネクタ 310">
          <a:extLst>
            <a:ext uri="{FF2B5EF4-FFF2-40B4-BE49-F238E27FC236}">
              <a16:creationId xmlns:a16="http://schemas.microsoft.com/office/drawing/2014/main" id="{14306923-AE6F-4C69-8825-7C56103236AA}"/>
            </a:ext>
          </a:extLst>
        </xdr:cNvPr>
        <xdr:cNvCxnSpPr/>
      </xdr:nvCxnSpPr>
      <xdr:spPr>
        <a:xfrm>
          <a:off x="2908300" y="1431090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6894</xdr:rowOff>
    </xdr:from>
    <xdr:to>
      <xdr:col>10</xdr:col>
      <xdr:colOff>165100</xdr:colOff>
      <xdr:row>83</xdr:row>
      <xdr:rowOff>108494</xdr:rowOff>
    </xdr:to>
    <xdr:sp macro="" textlink="">
      <xdr:nvSpPr>
        <xdr:cNvPr id="312" name="楕円 311">
          <a:extLst>
            <a:ext uri="{FF2B5EF4-FFF2-40B4-BE49-F238E27FC236}">
              <a16:creationId xmlns:a16="http://schemas.microsoft.com/office/drawing/2014/main" id="{C58061EA-9430-4522-8A2B-A464E7AF2BB4}"/>
            </a:ext>
          </a:extLst>
        </xdr:cNvPr>
        <xdr:cNvSpPr/>
      </xdr:nvSpPr>
      <xdr:spPr>
        <a:xfrm>
          <a:off x="1968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57694</xdr:rowOff>
    </xdr:from>
    <xdr:to>
      <xdr:col>15</xdr:col>
      <xdr:colOff>50800</xdr:colOff>
      <xdr:row>83</xdr:row>
      <xdr:rowOff>80555</xdr:rowOff>
    </xdr:to>
    <xdr:cxnSp macro="">
      <xdr:nvCxnSpPr>
        <xdr:cNvPr id="313" name="直線コネクタ 312">
          <a:extLst>
            <a:ext uri="{FF2B5EF4-FFF2-40B4-BE49-F238E27FC236}">
              <a16:creationId xmlns:a16="http://schemas.microsoft.com/office/drawing/2014/main" id="{A4E01390-19C6-4B79-9C8D-B481570E2896}"/>
            </a:ext>
          </a:extLst>
        </xdr:cNvPr>
        <xdr:cNvCxnSpPr/>
      </xdr:nvCxnSpPr>
      <xdr:spPr>
        <a:xfrm>
          <a:off x="2019300" y="1428804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163649</xdr:rowOff>
    </xdr:from>
    <xdr:to>
      <xdr:col>6</xdr:col>
      <xdr:colOff>38100</xdr:colOff>
      <xdr:row>83</xdr:row>
      <xdr:rowOff>93799</xdr:rowOff>
    </xdr:to>
    <xdr:sp macro="" textlink="">
      <xdr:nvSpPr>
        <xdr:cNvPr id="314" name="楕円 313">
          <a:extLst>
            <a:ext uri="{FF2B5EF4-FFF2-40B4-BE49-F238E27FC236}">
              <a16:creationId xmlns:a16="http://schemas.microsoft.com/office/drawing/2014/main" id="{39FBD64E-D45A-4A92-8EED-242235CD7E89}"/>
            </a:ext>
          </a:extLst>
        </xdr:cNvPr>
        <xdr:cNvSpPr/>
      </xdr:nvSpPr>
      <xdr:spPr>
        <a:xfrm>
          <a:off x="1079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42999</xdr:rowOff>
    </xdr:from>
    <xdr:to>
      <xdr:col>10</xdr:col>
      <xdr:colOff>114300</xdr:colOff>
      <xdr:row>83</xdr:row>
      <xdr:rowOff>57694</xdr:rowOff>
    </xdr:to>
    <xdr:cxnSp macro="">
      <xdr:nvCxnSpPr>
        <xdr:cNvPr id="315" name="直線コネクタ 314">
          <a:extLst>
            <a:ext uri="{FF2B5EF4-FFF2-40B4-BE49-F238E27FC236}">
              <a16:creationId xmlns:a16="http://schemas.microsoft.com/office/drawing/2014/main" id="{62022BB8-C170-48F7-B6C3-4AB3680F0CDF}"/>
            </a:ext>
          </a:extLst>
        </xdr:cNvPr>
        <xdr:cNvCxnSpPr/>
      </xdr:nvCxnSpPr>
      <xdr:spPr>
        <a:xfrm>
          <a:off x="1130300" y="1427334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a:extLst>
            <a:ext uri="{FF2B5EF4-FFF2-40B4-BE49-F238E27FC236}">
              <a16:creationId xmlns:a16="http://schemas.microsoft.com/office/drawing/2014/main" id="{B6C180DA-CC03-4EFC-9114-DAE26C3FF6A5}"/>
            </a:ext>
          </a:extLst>
        </xdr:cNvPr>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a:extLst>
            <a:ext uri="{FF2B5EF4-FFF2-40B4-BE49-F238E27FC236}">
              <a16:creationId xmlns:a16="http://schemas.microsoft.com/office/drawing/2014/main" id="{F416E784-DED5-48EA-8190-53F85BBCD3B9}"/>
            </a:ext>
          </a:extLst>
        </xdr:cNvPr>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a:extLst>
            <a:ext uri="{FF2B5EF4-FFF2-40B4-BE49-F238E27FC236}">
              <a16:creationId xmlns:a16="http://schemas.microsoft.com/office/drawing/2014/main" id="{04A9A6A2-B380-4186-B6C8-8C7B586E75C8}"/>
            </a:ext>
          </a:extLst>
        </xdr:cNvPr>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a:extLst>
            <a:ext uri="{FF2B5EF4-FFF2-40B4-BE49-F238E27FC236}">
              <a16:creationId xmlns:a16="http://schemas.microsoft.com/office/drawing/2014/main" id="{55D2E8D9-BEE7-4AEF-B9FC-3DADD1C26D02}"/>
            </a:ext>
          </a:extLst>
        </xdr:cNvPr>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151872</xdr:rowOff>
    </xdr:from>
    <xdr:ext cx="405111" cy="259045"/>
    <xdr:sp macro="" textlink="">
      <xdr:nvSpPr>
        <xdr:cNvPr id="320" name="n_1mainValue【公営住宅】&#10;有形固定資産減価償却率">
          <a:extLst>
            <a:ext uri="{FF2B5EF4-FFF2-40B4-BE49-F238E27FC236}">
              <a16:creationId xmlns:a16="http://schemas.microsoft.com/office/drawing/2014/main" id="{D64CA32B-27E5-4B38-B61E-F810149A47ED}"/>
            </a:ext>
          </a:extLst>
        </xdr:cNvPr>
        <xdr:cNvSpPr txBox="1"/>
      </xdr:nvSpPr>
      <xdr:spPr>
        <a:xfrm>
          <a:off x="35820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21" name="n_2mainValue【公営住宅】&#10;有形固定資産減価償却率">
          <a:extLst>
            <a:ext uri="{FF2B5EF4-FFF2-40B4-BE49-F238E27FC236}">
              <a16:creationId xmlns:a16="http://schemas.microsoft.com/office/drawing/2014/main" id="{DAE2BDF9-EA2D-4DAC-82B3-961150FD27E3}"/>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22" name="n_3mainValue【公営住宅】&#10;有形固定資産減価償却率">
          <a:extLst>
            <a:ext uri="{FF2B5EF4-FFF2-40B4-BE49-F238E27FC236}">
              <a16:creationId xmlns:a16="http://schemas.microsoft.com/office/drawing/2014/main" id="{4013A4CA-DB0C-404D-BCAF-77F1185F40C5}"/>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110326</xdr:rowOff>
    </xdr:from>
    <xdr:ext cx="405111" cy="259045"/>
    <xdr:sp macro="" textlink="">
      <xdr:nvSpPr>
        <xdr:cNvPr id="323" name="n_4mainValue【公営住宅】&#10;有形固定資産減価償却率">
          <a:extLst>
            <a:ext uri="{FF2B5EF4-FFF2-40B4-BE49-F238E27FC236}">
              <a16:creationId xmlns:a16="http://schemas.microsoft.com/office/drawing/2014/main" id="{904742D2-6609-47E8-9E75-8D73ABFBA0E1}"/>
            </a:ext>
          </a:extLst>
        </xdr:cNvPr>
        <xdr:cNvSpPr txBox="1"/>
      </xdr:nvSpPr>
      <xdr:spPr>
        <a:xfrm>
          <a:off x="927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2D551F56-24E6-413A-AC9D-D02B53065D5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3C6FEB63-7167-492C-9910-16D78859B4D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A9E3769D-460C-4B76-A551-6C74E052773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2E9DC02-E201-401D-A968-E8A5A934B1E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53C634A2-A7F3-4850-AE40-AE122BB931D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164A8843-2B95-46AF-BCAC-9EA93DDADA8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D03938FD-7E27-433C-84A2-100E6CC95F3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EC92893D-A991-45E1-A1CF-EAB6BC98510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C2410E84-F5DE-4258-A8D7-267F1F6EE32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5EC22596-7E0F-412E-82DF-5E1F2D9576B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374C7AB9-1545-499B-BB6C-412119E9A44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4B5FE8AB-15CD-4461-9F13-60C2FD977E3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8EC2ED9-981A-40F0-99A1-EFF81A608CD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3FBE4BFF-1629-4426-BF07-A405B0D13F9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5BBCA436-6CB2-4A7E-80F0-1E8818A7E8A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20B9ADC5-E2A7-4AE9-A525-7A00CE27C62E}"/>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7D3F7457-F332-4B52-8C18-0BD68D52F54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5055F24F-6FFD-4B6A-823B-BED10C0D05B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FF7A7631-18A0-40E3-AE49-F5EC30866D3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1E529996-F318-462F-8C84-B667A13C5EE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5EF70D0B-8868-406D-940A-F3F21FD97A3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9336150-684D-41C3-9143-BB266CA0863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4CAA6D26-DF38-4BC4-B444-5D8641D4661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19E5FBDD-368B-4939-B090-27933BF4787B}"/>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F318C116-CC21-4F46-808B-7030259CF302}"/>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3BE8CADA-9F0C-4727-BB6A-E779DD8A4A59}"/>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7F69C1B4-49D9-43A1-AC28-369A6323073A}"/>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910C30A1-A109-4D3D-9DF7-F05621555626}"/>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1085</xdr:rowOff>
    </xdr:from>
    <xdr:ext cx="469744" cy="259045"/>
    <xdr:sp macro="" textlink="">
      <xdr:nvSpPr>
        <xdr:cNvPr id="352" name="【公営住宅】&#10;一人当たり面積平均値テキスト">
          <a:extLst>
            <a:ext uri="{FF2B5EF4-FFF2-40B4-BE49-F238E27FC236}">
              <a16:creationId xmlns:a16="http://schemas.microsoft.com/office/drawing/2014/main" id="{AF169920-B620-4CC0-AABE-7C7246F7BD83}"/>
            </a:ext>
          </a:extLst>
        </xdr:cNvPr>
        <xdr:cNvSpPr txBox="1"/>
      </xdr:nvSpPr>
      <xdr:spPr>
        <a:xfrm>
          <a:off x="10515600" y="1457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E5A8C75F-9257-4670-B050-2973563CC8D8}"/>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161A4AF6-3EC2-4D7D-88EA-8CE6963D542C}"/>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1FD6628A-75BA-4430-AC14-B749D9607250}"/>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1E9A4FD5-9F1B-4F5F-BDB3-45C364E65605}"/>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8A258E87-7AAA-4332-AE2A-50E8D0B49B23}"/>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39EB3B6-7143-4DAE-86D0-72FE8AE4409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F9607BB-D45D-423E-B64B-6106B584451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E9874A6-E679-4EA9-9A23-3E83FAA9052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21C7E50-0EF1-45FC-B68A-93FBBDFE553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004151C-FEA4-47A8-B039-195B0FE92CE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86131</xdr:rowOff>
    </xdr:from>
    <xdr:to>
      <xdr:col>55</xdr:col>
      <xdr:colOff>50800</xdr:colOff>
      <xdr:row>85</xdr:row>
      <xdr:rowOff>16281</xdr:rowOff>
    </xdr:to>
    <xdr:sp macro="" textlink="">
      <xdr:nvSpPr>
        <xdr:cNvPr id="363" name="楕円 362">
          <a:extLst>
            <a:ext uri="{FF2B5EF4-FFF2-40B4-BE49-F238E27FC236}">
              <a16:creationId xmlns:a16="http://schemas.microsoft.com/office/drawing/2014/main" id="{47BAD286-6739-423E-9983-B21A50A9B7E0}"/>
            </a:ext>
          </a:extLst>
        </xdr:cNvPr>
        <xdr:cNvSpPr/>
      </xdr:nvSpPr>
      <xdr:spPr>
        <a:xfrm>
          <a:off x="10426700" y="1448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109008</xdr:rowOff>
    </xdr:from>
    <xdr:ext cx="469744" cy="259045"/>
    <xdr:sp macro="" textlink="">
      <xdr:nvSpPr>
        <xdr:cNvPr id="364" name="【公営住宅】&#10;一人当たり面積該当値テキスト">
          <a:extLst>
            <a:ext uri="{FF2B5EF4-FFF2-40B4-BE49-F238E27FC236}">
              <a16:creationId xmlns:a16="http://schemas.microsoft.com/office/drawing/2014/main" id="{685C9894-032F-4EE3-983E-2F52857F6A52}"/>
            </a:ext>
          </a:extLst>
        </xdr:cNvPr>
        <xdr:cNvSpPr txBox="1"/>
      </xdr:nvSpPr>
      <xdr:spPr>
        <a:xfrm>
          <a:off x="10515600" y="1433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81254</xdr:rowOff>
    </xdr:from>
    <xdr:to>
      <xdr:col>50</xdr:col>
      <xdr:colOff>165100</xdr:colOff>
      <xdr:row>85</xdr:row>
      <xdr:rowOff>11404</xdr:rowOff>
    </xdr:to>
    <xdr:sp macro="" textlink="">
      <xdr:nvSpPr>
        <xdr:cNvPr id="365" name="楕円 364">
          <a:extLst>
            <a:ext uri="{FF2B5EF4-FFF2-40B4-BE49-F238E27FC236}">
              <a16:creationId xmlns:a16="http://schemas.microsoft.com/office/drawing/2014/main" id="{69BCA513-A49F-4669-A474-6884E822F4DC}"/>
            </a:ext>
          </a:extLst>
        </xdr:cNvPr>
        <xdr:cNvSpPr/>
      </xdr:nvSpPr>
      <xdr:spPr>
        <a:xfrm>
          <a:off x="9588500" y="144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132054</xdr:rowOff>
    </xdr:from>
    <xdr:to>
      <xdr:col>55</xdr:col>
      <xdr:colOff>0</xdr:colOff>
      <xdr:row>84</xdr:row>
      <xdr:rowOff>136931</xdr:rowOff>
    </xdr:to>
    <xdr:cxnSp macro="">
      <xdr:nvCxnSpPr>
        <xdr:cNvPr id="366" name="直線コネクタ 365">
          <a:extLst>
            <a:ext uri="{FF2B5EF4-FFF2-40B4-BE49-F238E27FC236}">
              <a16:creationId xmlns:a16="http://schemas.microsoft.com/office/drawing/2014/main" id="{00764968-1E1A-4732-961F-E30D6B885DF2}"/>
            </a:ext>
          </a:extLst>
        </xdr:cNvPr>
        <xdr:cNvCxnSpPr/>
      </xdr:nvCxnSpPr>
      <xdr:spPr>
        <a:xfrm>
          <a:off x="9639300" y="14533854"/>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83007</xdr:rowOff>
    </xdr:from>
    <xdr:to>
      <xdr:col>46</xdr:col>
      <xdr:colOff>38100</xdr:colOff>
      <xdr:row>85</xdr:row>
      <xdr:rowOff>13157</xdr:rowOff>
    </xdr:to>
    <xdr:sp macro="" textlink="">
      <xdr:nvSpPr>
        <xdr:cNvPr id="367" name="楕円 366">
          <a:extLst>
            <a:ext uri="{FF2B5EF4-FFF2-40B4-BE49-F238E27FC236}">
              <a16:creationId xmlns:a16="http://schemas.microsoft.com/office/drawing/2014/main" id="{04967DFB-DE94-41DF-A831-9697F2BA7A35}"/>
            </a:ext>
          </a:extLst>
        </xdr:cNvPr>
        <xdr:cNvSpPr/>
      </xdr:nvSpPr>
      <xdr:spPr>
        <a:xfrm>
          <a:off x="8699500" y="1448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132054</xdr:rowOff>
    </xdr:from>
    <xdr:to>
      <xdr:col>50</xdr:col>
      <xdr:colOff>114300</xdr:colOff>
      <xdr:row>84</xdr:row>
      <xdr:rowOff>133807</xdr:rowOff>
    </xdr:to>
    <xdr:cxnSp macro="">
      <xdr:nvCxnSpPr>
        <xdr:cNvPr id="368" name="直線コネクタ 367">
          <a:extLst>
            <a:ext uri="{FF2B5EF4-FFF2-40B4-BE49-F238E27FC236}">
              <a16:creationId xmlns:a16="http://schemas.microsoft.com/office/drawing/2014/main" id="{2992E581-E7F7-4E03-96D2-C95F2154A7AE}"/>
            </a:ext>
          </a:extLst>
        </xdr:cNvPr>
        <xdr:cNvCxnSpPr/>
      </xdr:nvCxnSpPr>
      <xdr:spPr>
        <a:xfrm flipV="1">
          <a:off x="8750300" y="1453385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84226</xdr:rowOff>
    </xdr:from>
    <xdr:to>
      <xdr:col>41</xdr:col>
      <xdr:colOff>101600</xdr:colOff>
      <xdr:row>85</xdr:row>
      <xdr:rowOff>14376</xdr:rowOff>
    </xdr:to>
    <xdr:sp macro="" textlink="">
      <xdr:nvSpPr>
        <xdr:cNvPr id="369" name="楕円 368">
          <a:extLst>
            <a:ext uri="{FF2B5EF4-FFF2-40B4-BE49-F238E27FC236}">
              <a16:creationId xmlns:a16="http://schemas.microsoft.com/office/drawing/2014/main" id="{85C8087D-0CB0-4D5E-8937-A5D2CEB74CE0}"/>
            </a:ext>
          </a:extLst>
        </xdr:cNvPr>
        <xdr:cNvSpPr/>
      </xdr:nvSpPr>
      <xdr:spPr>
        <a:xfrm>
          <a:off x="7810500" y="1448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133807</xdr:rowOff>
    </xdr:from>
    <xdr:to>
      <xdr:col>45</xdr:col>
      <xdr:colOff>177800</xdr:colOff>
      <xdr:row>84</xdr:row>
      <xdr:rowOff>135026</xdr:rowOff>
    </xdr:to>
    <xdr:cxnSp macro="">
      <xdr:nvCxnSpPr>
        <xdr:cNvPr id="370" name="直線コネクタ 369">
          <a:extLst>
            <a:ext uri="{FF2B5EF4-FFF2-40B4-BE49-F238E27FC236}">
              <a16:creationId xmlns:a16="http://schemas.microsoft.com/office/drawing/2014/main" id="{CDA54108-4AE2-4E52-BD95-24275A2CB742}"/>
            </a:ext>
          </a:extLst>
        </xdr:cNvPr>
        <xdr:cNvCxnSpPr/>
      </xdr:nvCxnSpPr>
      <xdr:spPr>
        <a:xfrm flipV="1">
          <a:off x="7861300" y="1453560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91390</xdr:rowOff>
    </xdr:from>
    <xdr:to>
      <xdr:col>36</xdr:col>
      <xdr:colOff>165100</xdr:colOff>
      <xdr:row>85</xdr:row>
      <xdr:rowOff>21540</xdr:rowOff>
    </xdr:to>
    <xdr:sp macro="" textlink="">
      <xdr:nvSpPr>
        <xdr:cNvPr id="371" name="楕円 370">
          <a:extLst>
            <a:ext uri="{FF2B5EF4-FFF2-40B4-BE49-F238E27FC236}">
              <a16:creationId xmlns:a16="http://schemas.microsoft.com/office/drawing/2014/main" id="{E6806FCF-EB6A-49DF-B721-D46E52E1A1D3}"/>
            </a:ext>
          </a:extLst>
        </xdr:cNvPr>
        <xdr:cNvSpPr/>
      </xdr:nvSpPr>
      <xdr:spPr>
        <a:xfrm>
          <a:off x="6921500" y="1449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135026</xdr:rowOff>
    </xdr:from>
    <xdr:to>
      <xdr:col>41</xdr:col>
      <xdr:colOff>50800</xdr:colOff>
      <xdr:row>84</xdr:row>
      <xdr:rowOff>142190</xdr:rowOff>
    </xdr:to>
    <xdr:cxnSp macro="">
      <xdr:nvCxnSpPr>
        <xdr:cNvPr id="372" name="直線コネクタ 371">
          <a:extLst>
            <a:ext uri="{FF2B5EF4-FFF2-40B4-BE49-F238E27FC236}">
              <a16:creationId xmlns:a16="http://schemas.microsoft.com/office/drawing/2014/main" id="{ACA11ED6-EC0B-4649-88A4-FBE789C9222C}"/>
            </a:ext>
          </a:extLst>
        </xdr:cNvPr>
        <xdr:cNvCxnSpPr/>
      </xdr:nvCxnSpPr>
      <xdr:spPr>
        <a:xfrm flipV="1">
          <a:off x="6972300" y="14536826"/>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107154</xdr:rowOff>
    </xdr:from>
    <xdr:ext cx="469744" cy="259045"/>
    <xdr:sp macro="" textlink="">
      <xdr:nvSpPr>
        <xdr:cNvPr id="373" name="n_1aveValue【公営住宅】&#10;一人当たり面積">
          <a:extLst>
            <a:ext uri="{FF2B5EF4-FFF2-40B4-BE49-F238E27FC236}">
              <a16:creationId xmlns:a16="http://schemas.microsoft.com/office/drawing/2014/main" id="{EAFD300A-B40C-492C-8678-87CBC577F68A}"/>
            </a:ext>
          </a:extLst>
        </xdr:cNvPr>
        <xdr:cNvSpPr txBox="1"/>
      </xdr:nvSpPr>
      <xdr:spPr>
        <a:xfrm>
          <a:off x="93917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102430</xdr:rowOff>
    </xdr:from>
    <xdr:ext cx="469744" cy="259045"/>
    <xdr:sp macro="" textlink="">
      <xdr:nvSpPr>
        <xdr:cNvPr id="374" name="n_2aveValue【公営住宅】&#10;一人当たり面積">
          <a:extLst>
            <a:ext uri="{FF2B5EF4-FFF2-40B4-BE49-F238E27FC236}">
              <a16:creationId xmlns:a16="http://schemas.microsoft.com/office/drawing/2014/main" id="{403655E0-6093-4536-BC00-731972C474A6}"/>
            </a:ext>
          </a:extLst>
        </xdr:cNvPr>
        <xdr:cNvSpPr txBox="1"/>
      </xdr:nvSpPr>
      <xdr:spPr>
        <a:xfrm>
          <a:off x="8515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116603</xdr:rowOff>
    </xdr:from>
    <xdr:ext cx="469744" cy="259045"/>
    <xdr:sp macro="" textlink="">
      <xdr:nvSpPr>
        <xdr:cNvPr id="375" name="n_3aveValue【公営住宅】&#10;一人当たり面積">
          <a:extLst>
            <a:ext uri="{FF2B5EF4-FFF2-40B4-BE49-F238E27FC236}">
              <a16:creationId xmlns:a16="http://schemas.microsoft.com/office/drawing/2014/main" id="{22A5D572-769B-43F9-B5A8-8D3F9B2CE45F}"/>
            </a:ext>
          </a:extLst>
        </xdr:cNvPr>
        <xdr:cNvSpPr txBox="1"/>
      </xdr:nvSpPr>
      <xdr:spPr>
        <a:xfrm>
          <a:off x="7626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140149</xdr:rowOff>
    </xdr:from>
    <xdr:ext cx="469744" cy="259045"/>
    <xdr:sp macro="" textlink="">
      <xdr:nvSpPr>
        <xdr:cNvPr id="376" name="n_4aveValue【公営住宅】&#10;一人当たり面積">
          <a:extLst>
            <a:ext uri="{FF2B5EF4-FFF2-40B4-BE49-F238E27FC236}">
              <a16:creationId xmlns:a16="http://schemas.microsoft.com/office/drawing/2014/main" id="{9A73C09B-760B-474C-97AF-89893FA72375}"/>
            </a:ext>
          </a:extLst>
        </xdr:cNvPr>
        <xdr:cNvSpPr txBox="1"/>
      </xdr:nvSpPr>
      <xdr:spPr>
        <a:xfrm>
          <a:off x="6737427" y="147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27931</xdr:rowOff>
    </xdr:from>
    <xdr:ext cx="469744" cy="259045"/>
    <xdr:sp macro="" textlink="">
      <xdr:nvSpPr>
        <xdr:cNvPr id="377" name="n_1mainValue【公営住宅】&#10;一人当たり面積">
          <a:extLst>
            <a:ext uri="{FF2B5EF4-FFF2-40B4-BE49-F238E27FC236}">
              <a16:creationId xmlns:a16="http://schemas.microsoft.com/office/drawing/2014/main" id="{61E78944-26F8-4B7A-81A3-3DB7E18AE607}"/>
            </a:ext>
          </a:extLst>
        </xdr:cNvPr>
        <xdr:cNvSpPr txBox="1"/>
      </xdr:nvSpPr>
      <xdr:spPr>
        <a:xfrm>
          <a:off x="9391727" y="1425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29684</xdr:rowOff>
    </xdr:from>
    <xdr:ext cx="469744" cy="259045"/>
    <xdr:sp macro="" textlink="">
      <xdr:nvSpPr>
        <xdr:cNvPr id="378" name="n_2mainValue【公営住宅】&#10;一人当たり面積">
          <a:extLst>
            <a:ext uri="{FF2B5EF4-FFF2-40B4-BE49-F238E27FC236}">
              <a16:creationId xmlns:a16="http://schemas.microsoft.com/office/drawing/2014/main" id="{C72F97E8-62B5-4C1E-A5BB-37E5D16F0E25}"/>
            </a:ext>
          </a:extLst>
        </xdr:cNvPr>
        <xdr:cNvSpPr txBox="1"/>
      </xdr:nvSpPr>
      <xdr:spPr>
        <a:xfrm>
          <a:off x="8515427" y="1426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30903</xdr:rowOff>
    </xdr:from>
    <xdr:ext cx="469744" cy="259045"/>
    <xdr:sp macro="" textlink="">
      <xdr:nvSpPr>
        <xdr:cNvPr id="379" name="n_3mainValue【公営住宅】&#10;一人当たり面積">
          <a:extLst>
            <a:ext uri="{FF2B5EF4-FFF2-40B4-BE49-F238E27FC236}">
              <a16:creationId xmlns:a16="http://schemas.microsoft.com/office/drawing/2014/main" id="{D2A2B392-072C-4B8D-9674-C54EBAA8D620}"/>
            </a:ext>
          </a:extLst>
        </xdr:cNvPr>
        <xdr:cNvSpPr txBox="1"/>
      </xdr:nvSpPr>
      <xdr:spPr>
        <a:xfrm>
          <a:off x="7626427" y="1426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38067</xdr:rowOff>
    </xdr:from>
    <xdr:ext cx="469744" cy="259045"/>
    <xdr:sp macro="" textlink="">
      <xdr:nvSpPr>
        <xdr:cNvPr id="380" name="n_4mainValue【公営住宅】&#10;一人当たり面積">
          <a:extLst>
            <a:ext uri="{FF2B5EF4-FFF2-40B4-BE49-F238E27FC236}">
              <a16:creationId xmlns:a16="http://schemas.microsoft.com/office/drawing/2014/main" id="{17D0EB6E-9827-40BF-B758-B6CA4DEA9D7F}"/>
            </a:ext>
          </a:extLst>
        </xdr:cNvPr>
        <xdr:cNvSpPr txBox="1"/>
      </xdr:nvSpPr>
      <xdr:spPr>
        <a:xfrm>
          <a:off x="6737427" y="1426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55182D37-BC67-4F1E-8668-BACDC36AC66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87E84296-0CB1-4600-9518-04F79DB1797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25D00533-2C3D-439B-B4BB-8DD9316D7A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774ED0DC-751D-4F91-8E01-9D1852B0583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39BB54B2-38DA-4550-B8A8-E2077305027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3D8D1A1F-B3F0-4089-90D6-64A8C4D1C45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5E5A278F-4756-4BD7-8E21-B29667CC57A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5C803903-41DF-4BD7-A712-06E9F6559F3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5F140956-E801-464B-9E22-441E7E92508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DBBAC002-0AFE-4A04-99E6-D1F83EB3CB3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708C3778-ED0A-4A3C-8891-8278D67B150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8012861-44E2-40F7-850C-0D94601A066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6DD53E71-6AE5-4572-ACA4-D466885A0D5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49BA2727-F9DC-4681-9E0F-7B248F42C54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CD4F36A1-31B1-4C05-B100-BAEDDC40F80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D38D86D1-6CD8-4604-867D-808D38EF80C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7B916E33-E997-4D4E-8DD2-1F2A995AB81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538DEBF9-8196-4F23-9765-2DE8CFC18E5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67A11A8D-658D-4086-BB62-5792E64B88C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57A42E92-BC22-4761-A856-6E293ED25E9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D1270EC-2FA5-4DF8-80B6-117C19287D4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96AF5EE0-1AA1-4556-961B-B34494F71B0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D7F3E9CD-00FE-4B5A-8C74-5889F234AC8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B90063BC-1BFC-4619-923A-82891B5E064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62244F70-EDF3-4FBB-B1C0-E2BA3726474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ED4F6B2A-F4D3-455F-AF63-785ACF5CAA1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AF96D45C-55AA-4676-A091-A7EAAD6A69D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88D793F2-711E-4F8B-8C91-27C7C97B072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A9C54599-5DAB-4589-B387-CB27398CD26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C2B0E0CE-EE4C-439D-B872-62A50419958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51E764D3-882D-4659-91BC-A38CA0633D6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95C74F7E-4CD6-4E9F-9815-7BDA5888139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D1A75362-38B8-43FA-BF3D-96CF4B306A0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B030D904-E342-43CA-80CD-33BD525EFD9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6DF26D03-1050-4EEB-B566-EC57B44DE5E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DA663401-C0E0-4E7B-A648-344CE240DF7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A95450CC-0AFB-45C7-B5F6-60AA4087164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8F284538-1B45-4B29-8D4A-A20BF9F5DF0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758C3B6B-39E7-41DD-A4C2-09F9F37F3E5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5A87AAB-F584-4A2B-825F-94686EBFB2F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CF8B9360-FD72-4993-86D5-B7CEC6CAD54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BF4D1808-C6B6-4596-9140-902DA0849FFD}"/>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47427464-37C7-4349-BDFB-6A663DC79C5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438493DA-3096-4D4A-ACB8-F6DB3F62F61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A705C315-09CC-4A56-B857-C9AD5684FDE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a:extLst>
            <a:ext uri="{FF2B5EF4-FFF2-40B4-BE49-F238E27FC236}">
              <a16:creationId xmlns:a16="http://schemas.microsoft.com/office/drawing/2014/main" id="{CF6F62E6-7306-4195-A263-42B450CC14F3}"/>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28320</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F16C8830-B932-45EE-9B72-37052EF5F1F9}"/>
            </a:ext>
          </a:extLst>
        </xdr:cNvPr>
        <xdr:cNvSpPr txBox="1"/>
      </xdr:nvSpPr>
      <xdr:spPr>
        <a:xfrm>
          <a:off x="16357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a:extLst>
            <a:ext uri="{FF2B5EF4-FFF2-40B4-BE49-F238E27FC236}">
              <a16:creationId xmlns:a16="http://schemas.microsoft.com/office/drawing/2014/main" id="{A46EBCF4-A25D-4EF8-B033-A282635307CB}"/>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a:extLst>
            <a:ext uri="{FF2B5EF4-FFF2-40B4-BE49-F238E27FC236}">
              <a16:creationId xmlns:a16="http://schemas.microsoft.com/office/drawing/2014/main" id="{25E430B6-33D9-4140-8B10-2944B848AD57}"/>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a:extLst>
            <a:ext uri="{FF2B5EF4-FFF2-40B4-BE49-F238E27FC236}">
              <a16:creationId xmlns:a16="http://schemas.microsoft.com/office/drawing/2014/main" id="{ECBCC642-B516-469D-9A94-8376A97601D1}"/>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a:extLst>
            <a:ext uri="{FF2B5EF4-FFF2-40B4-BE49-F238E27FC236}">
              <a16:creationId xmlns:a16="http://schemas.microsoft.com/office/drawing/2014/main" id="{96EE9020-CB8A-423B-AEF2-4E9543CCF327}"/>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a:extLst>
            <a:ext uri="{FF2B5EF4-FFF2-40B4-BE49-F238E27FC236}">
              <a16:creationId xmlns:a16="http://schemas.microsoft.com/office/drawing/2014/main" id="{5F791C42-A697-496A-82D7-8DF6BB57FBC5}"/>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330F433-C8D9-47F2-8355-4C5A82E0C72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2CCEFBC-A78F-4A5B-8DD9-B8DC1894B2D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CF5E48D-D1B8-4509-A143-7E9982B396F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BBF3079-9C97-447B-870C-DE563FC8406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C2E213EF-ADD0-41EA-9A73-B717350DE2E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116840</xdr:rowOff>
    </xdr:from>
    <xdr:to>
      <xdr:col>85</xdr:col>
      <xdr:colOff>177800</xdr:colOff>
      <xdr:row>35</xdr:row>
      <xdr:rowOff>46990</xdr:rowOff>
    </xdr:to>
    <xdr:sp macro="" textlink="">
      <xdr:nvSpPr>
        <xdr:cNvPr id="438" name="楕円 437">
          <a:extLst>
            <a:ext uri="{FF2B5EF4-FFF2-40B4-BE49-F238E27FC236}">
              <a16:creationId xmlns:a16="http://schemas.microsoft.com/office/drawing/2014/main" id="{0C950529-6028-41E2-BE6A-FD4A776FBEB7}"/>
            </a:ext>
          </a:extLst>
        </xdr:cNvPr>
        <xdr:cNvSpPr/>
      </xdr:nvSpPr>
      <xdr:spPr>
        <a:xfrm>
          <a:off x="16268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139717</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B285708E-9B10-40B4-9A0C-11EB91DB694D}"/>
            </a:ext>
          </a:extLst>
        </xdr:cNvPr>
        <xdr:cNvSpPr txBox="1"/>
      </xdr:nvSpPr>
      <xdr:spPr>
        <a:xfrm>
          <a:off x="16357600"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82550</xdr:rowOff>
    </xdr:from>
    <xdr:to>
      <xdr:col>81</xdr:col>
      <xdr:colOff>101600</xdr:colOff>
      <xdr:row>35</xdr:row>
      <xdr:rowOff>12700</xdr:rowOff>
    </xdr:to>
    <xdr:sp macro="" textlink="">
      <xdr:nvSpPr>
        <xdr:cNvPr id="440" name="楕円 439">
          <a:extLst>
            <a:ext uri="{FF2B5EF4-FFF2-40B4-BE49-F238E27FC236}">
              <a16:creationId xmlns:a16="http://schemas.microsoft.com/office/drawing/2014/main" id="{22F3818D-DDBB-41D3-B80C-54649AE6342D}"/>
            </a:ext>
          </a:extLst>
        </xdr:cNvPr>
        <xdr:cNvSpPr/>
      </xdr:nvSpPr>
      <xdr:spPr>
        <a:xfrm>
          <a:off x="15430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133350</xdr:rowOff>
    </xdr:from>
    <xdr:to>
      <xdr:col>85</xdr:col>
      <xdr:colOff>127000</xdr:colOff>
      <xdr:row>34</xdr:row>
      <xdr:rowOff>167640</xdr:rowOff>
    </xdr:to>
    <xdr:cxnSp macro="">
      <xdr:nvCxnSpPr>
        <xdr:cNvPr id="441" name="直線コネクタ 440">
          <a:extLst>
            <a:ext uri="{FF2B5EF4-FFF2-40B4-BE49-F238E27FC236}">
              <a16:creationId xmlns:a16="http://schemas.microsoft.com/office/drawing/2014/main" id="{5689CE4C-B6DF-4254-B5FB-0709A5EA79BA}"/>
            </a:ext>
          </a:extLst>
        </xdr:cNvPr>
        <xdr:cNvCxnSpPr/>
      </xdr:nvCxnSpPr>
      <xdr:spPr>
        <a:xfrm>
          <a:off x="15481300" y="59626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48260</xdr:rowOff>
    </xdr:from>
    <xdr:to>
      <xdr:col>76</xdr:col>
      <xdr:colOff>165100</xdr:colOff>
      <xdr:row>34</xdr:row>
      <xdr:rowOff>149860</xdr:rowOff>
    </xdr:to>
    <xdr:sp macro="" textlink="">
      <xdr:nvSpPr>
        <xdr:cNvPr id="442" name="楕円 441">
          <a:extLst>
            <a:ext uri="{FF2B5EF4-FFF2-40B4-BE49-F238E27FC236}">
              <a16:creationId xmlns:a16="http://schemas.microsoft.com/office/drawing/2014/main" id="{1C912F0C-1377-4069-A7B5-0EA24CE66EDE}"/>
            </a:ext>
          </a:extLst>
        </xdr:cNvPr>
        <xdr:cNvSpPr/>
      </xdr:nvSpPr>
      <xdr:spPr>
        <a:xfrm>
          <a:off x="14541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34</xdr:row>
      <xdr:rowOff>133350</xdr:rowOff>
    </xdr:to>
    <xdr:cxnSp macro="">
      <xdr:nvCxnSpPr>
        <xdr:cNvPr id="443" name="直線コネクタ 442">
          <a:extLst>
            <a:ext uri="{FF2B5EF4-FFF2-40B4-BE49-F238E27FC236}">
              <a16:creationId xmlns:a16="http://schemas.microsoft.com/office/drawing/2014/main" id="{30F84FC6-5C54-4886-A32E-37418B71FD3B}"/>
            </a:ext>
          </a:extLst>
        </xdr:cNvPr>
        <xdr:cNvCxnSpPr/>
      </xdr:nvCxnSpPr>
      <xdr:spPr>
        <a:xfrm>
          <a:off x="14592300" y="5928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15603</xdr:rowOff>
    </xdr:from>
    <xdr:to>
      <xdr:col>72</xdr:col>
      <xdr:colOff>38100</xdr:colOff>
      <xdr:row>34</xdr:row>
      <xdr:rowOff>117203</xdr:rowOff>
    </xdr:to>
    <xdr:sp macro="" textlink="">
      <xdr:nvSpPr>
        <xdr:cNvPr id="444" name="楕円 443">
          <a:extLst>
            <a:ext uri="{FF2B5EF4-FFF2-40B4-BE49-F238E27FC236}">
              <a16:creationId xmlns:a16="http://schemas.microsoft.com/office/drawing/2014/main" id="{59389F19-C8A7-4295-AEB1-FD3305433E3A}"/>
            </a:ext>
          </a:extLst>
        </xdr:cNvPr>
        <xdr:cNvSpPr/>
      </xdr:nvSpPr>
      <xdr:spPr>
        <a:xfrm>
          <a:off x="13652500" y="58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66403</xdr:rowOff>
    </xdr:from>
    <xdr:to>
      <xdr:col>76</xdr:col>
      <xdr:colOff>114300</xdr:colOff>
      <xdr:row>34</xdr:row>
      <xdr:rowOff>99060</xdr:rowOff>
    </xdr:to>
    <xdr:cxnSp macro="">
      <xdr:nvCxnSpPr>
        <xdr:cNvPr id="445" name="直線コネクタ 444">
          <a:extLst>
            <a:ext uri="{FF2B5EF4-FFF2-40B4-BE49-F238E27FC236}">
              <a16:creationId xmlns:a16="http://schemas.microsoft.com/office/drawing/2014/main" id="{30EC9C84-011C-4806-9940-9BB516CC9311}"/>
            </a:ext>
          </a:extLst>
        </xdr:cNvPr>
        <xdr:cNvCxnSpPr/>
      </xdr:nvCxnSpPr>
      <xdr:spPr>
        <a:xfrm>
          <a:off x="13703300" y="58957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152763</xdr:rowOff>
    </xdr:from>
    <xdr:to>
      <xdr:col>67</xdr:col>
      <xdr:colOff>101600</xdr:colOff>
      <xdr:row>34</xdr:row>
      <xdr:rowOff>82913</xdr:rowOff>
    </xdr:to>
    <xdr:sp macro="" textlink="">
      <xdr:nvSpPr>
        <xdr:cNvPr id="446" name="楕円 445">
          <a:extLst>
            <a:ext uri="{FF2B5EF4-FFF2-40B4-BE49-F238E27FC236}">
              <a16:creationId xmlns:a16="http://schemas.microsoft.com/office/drawing/2014/main" id="{2722D632-ECA4-4A0E-B439-C444C235CEBA}"/>
            </a:ext>
          </a:extLst>
        </xdr:cNvPr>
        <xdr:cNvSpPr/>
      </xdr:nvSpPr>
      <xdr:spPr>
        <a:xfrm>
          <a:off x="12763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32113</xdr:rowOff>
    </xdr:from>
    <xdr:to>
      <xdr:col>71</xdr:col>
      <xdr:colOff>177800</xdr:colOff>
      <xdr:row>34</xdr:row>
      <xdr:rowOff>66403</xdr:rowOff>
    </xdr:to>
    <xdr:cxnSp macro="">
      <xdr:nvCxnSpPr>
        <xdr:cNvPr id="447" name="直線コネクタ 446">
          <a:extLst>
            <a:ext uri="{FF2B5EF4-FFF2-40B4-BE49-F238E27FC236}">
              <a16:creationId xmlns:a16="http://schemas.microsoft.com/office/drawing/2014/main" id="{BA9A84FC-68F0-462C-9763-6A2E44DDDA96}"/>
            </a:ext>
          </a:extLst>
        </xdr:cNvPr>
        <xdr:cNvCxnSpPr/>
      </xdr:nvCxnSpPr>
      <xdr:spPr>
        <a:xfrm>
          <a:off x="12814300" y="58614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124658</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B287672-6DC8-41C0-969B-C74794B95D79}"/>
            </a:ext>
          </a:extLst>
        </xdr:cNvPr>
        <xdr:cNvSpPr txBox="1"/>
      </xdr:nvSpPr>
      <xdr:spPr>
        <a:xfrm>
          <a:off x="152660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A5FD76B0-D0BD-473C-8DE7-E455702DF0B6}"/>
            </a:ext>
          </a:extLst>
        </xdr:cNvPr>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5460</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B2E51BD9-1E91-436B-8DBD-BEBC02835624}"/>
            </a:ext>
          </a:extLst>
        </xdr:cNvPr>
        <xdr:cNvSpPr txBox="1"/>
      </xdr:nvSpPr>
      <xdr:spPr>
        <a:xfrm>
          <a:off x="13500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AEFFF56E-37DE-48F0-923F-5D5A6806C1BD}"/>
            </a:ext>
          </a:extLst>
        </xdr:cNvPr>
        <xdr:cNvSpPr txBox="1"/>
      </xdr:nvSpPr>
      <xdr:spPr>
        <a:xfrm>
          <a:off x="12611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29227</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30EFF4A1-1728-4AD7-B4EE-880C6C8CD1BD}"/>
            </a:ext>
          </a:extLst>
        </xdr:cNvPr>
        <xdr:cNvSpPr txBox="1"/>
      </xdr:nvSpPr>
      <xdr:spPr>
        <a:xfrm>
          <a:off x="152660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4A372AD0-61A9-41B1-A538-69F3CB2A6E23}"/>
            </a:ext>
          </a:extLst>
        </xdr:cNvPr>
        <xdr:cNvSpPr txBox="1"/>
      </xdr:nvSpPr>
      <xdr:spPr>
        <a:xfrm>
          <a:off x="14389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133730</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FD8CD92E-084E-4F6D-8003-B66D37A6F4FF}"/>
            </a:ext>
          </a:extLst>
        </xdr:cNvPr>
        <xdr:cNvSpPr txBox="1"/>
      </xdr:nvSpPr>
      <xdr:spPr>
        <a:xfrm>
          <a:off x="13500744" y="562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99440</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03D30F43-8F36-4CD2-B097-9A9FA93BE265}"/>
            </a:ext>
          </a:extLst>
        </xdr:cNvPr>
        <xdr:cNvSpPr txBox="1"/>
      </xdr:nvSpPr>
      <xdr:spPr>
        <a:xfrm>
          <a:off x="126117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3E26941A-5A79-4534-91C5-270AD826902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627EFA2-97E2-4EC8-B52B-B74FA70B5DA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B5E2C445-7582-46CA-831A-D289EB445BD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335A5A19-6D4D-44D8-9826-196D7879DC6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AC14B955-A478-4C3C-80D9-F2B1D6DD3AE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FCA8CE9A-45E1-42A3-B040-98A4C88A725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4D414269-01D9-47E9-A138-15DB9CA44DB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84DCBEBF-9B7A-46B1-86B3-F273614BC84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49EC145A-8D01-48E2-98ED-4EA3DB900AF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258C652F-EF8C-4D6C-B4C8-219B3575C6E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78BE2CD7-8BC6-432A-85FF-30EDAB1374D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B2C4B82F-8048-4E12-BC5F-B49CB281427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F4C2C891-D582-467F-85A8-9EA5FCB7F8F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A24C2ED7-58C6-4EEC-ACCA-F14FE844A76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574251AB-CAF4-44C0-BECF-809F1068B7D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3DBD6E4D-AB27-4784-852A-9DBF007357C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893B8C04-36E9-4D59-9D65-775D25B195C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197C6F87-5756-4A88-BB1A-8B73AFC4D17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AF378C17-4DB5-4F29-94C4-AA41B6B8829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98124063-5F21-4689-B40F-81AC88BF58F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CDFCCC71-2FBF-4828-9320-F9C5223E8A5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4AA8CD73-7A6B-4F64-8D5C-1BFDD4078D25}"/>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EAF0041F-2F22-4489-B65E-FA60670415C7}"/>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FFE227D0-1C14-4CBC-B7E5-82F08965331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44F2EC70-BFBF-4187-887A-846BA6038015}"/>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a:extLst>
            <a:ext uri="{FF2B5EF4-FFF2-40B4-BE49-F238E27FC236}">
              <a16:creationId xmlns:a16="http://schemas.microsoft.com/office/drawing/2014/main" id="{ADCB11E7-608E-4045-8747-28C95E0B68FA}"/>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14B9F5C2-9B93-469B-9047-E0B58E28B39B}"/>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5BB8D5A6-A9D1-459D-9D5E-FB1AC64FF8EE}"/>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a:extLst>
            <a:ext uri="{FF2B5EF4-FFF2-40B4-BE49-F238E27FC236}">
              <a16:creationId xmlns:a16="http://schemas.microsoft.com/office/drawing/2014/main" id="{1CCFD5D7-5FE2-40E6-9C83-FC70E83A0BAB}"/>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a:extLst>
            <a:ext uri="{FF2B5EF4-FFF2-40B4-BE49-F238E27FC236}">
              <a16:creationId xmlns:a16="http://schemas.microsoft.com/office/drawing/2014/main" id="{DEE469F5-CF68-4A99-B1FD-4FCA83FCB842}"/>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a:extLst>
            <a:ext uri="{FF2B5EF4-FFF2-40B4-BE49-F238E27FC236}">
              <a16:creationId xmlns:a16="http://schemas.microsoft.com/office/drawing/2014/main" id="{113AF084-5241-45F5-8D3D-C23B0E112697}"/>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a:extLst>
            <a:ext uri="{FF2B5EF4-FFF2-40B4-BE49-F238E27FC236}">
              <a16:creationId xmlns:a16="http://schemas.microsoft.com/office/drawing/2014/main" id="{845BAE59-6407-47C0-995B-9CC2850B24E4}"/>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096E440-B38E-4BEF-9DE9-7DF3907541A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E64BAD3-485F-482E-B3E2-BE9BD366F30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798A4E6-3914-4FAA-BCA9-1DAB33EDBA7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67901CB-C0D8-4448-AADA-C3A46019480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51DCAAE1-48C5-4E9C-BC96-474B4624453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148387</xdr:rowOff>
    </xdr:from>
    <xdr:to>
      <xdr:col>116</xdr:col>
      <xdr:colOff>114300</xdr:colOff>
      <xdr:row>40</xdr:row>
      <xdr:rowOff>78537</xdr:rowOff>
    </xdr:to>
    <xdr:sp macro="" textlink="">
      <xdr:nvSpPr>
        <xdr:cNvPr id="493" name="楕円 492">
          <a:extLst>
            <a:ext uri="{FF2B5EF4-FFF2-40B4-BE49-F238E27FC236}">
              <a16:creationId xmlns:a16="http://schemas.microsoft.com/office/drawing/2014/main" id="{D63195EC-8E4D-420A-992F-3A35BA1C80A1}"/>
            </a:ext>
          </a:extLst>
        </xdr:cNvPr>
        <xdr:cNvSpPr/>
      </xdr:nvSpPr>
      <xdr:spPr>
        <a:xfrm>
          <a:off x="22110700" y="683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126814</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8DF3EA5D-29CF-43DC-809B-230CD503298D}"/>
            </a:ext>
          </a:extLst>
        </xdr:cNvPr>
        <xdr:cNvSpPr txBox="1"/>
      </xdr:nvSpPr>
      <xdr:spPr>
        <a:xfrm>
          <a:off x="22199600" y="68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152959</xdr:rowOff>
    </xdr:from>
    <xdr:to>
      <xdr:col>112</xdr:col>
      <xdr:colOff>38100</xdr:colOff>
      <xdr:row>40</xdr:row>
      <xdr:rowOff>83109</xdr:rowOff>
    </xdr:to>
    <xdr:sp macro="" textlink="">
      <xdr:nvSpPr>
        <xdr:cNvPr id="495" name="楕円 494">
          <a:extLst>
            <a:ext uri="{FF2B5EF4-FFF2-40B4-BE49-F238E27FC236}">
              <a16:creationId xmlns:a16="http://schemas.microsoft.com/office/drawing/2014/main" id="{881CF5A7-FB3C-4299-AF7A-24C10FADF7A2}"/>
            </a:ext>
          </a:extLst>
        </xdr:cNvPr>
        <xdr:cNvSpPr/>
      </xdr:nvSpPr>
      <xdr:spPr>
        <a:xfrm>
          <a:off x="21272500" y="68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27737</xdr:rowOff>
    </xdr:from>
    <xdr:to>
      <xdr:col>116</xdr:col>
      <xdr:colOff>63500</xdr:colOff>
      <xdr:row>40</xdr:row>
      <xdr:rowOff>32309</xdr:rowOff>
    </xdr:to>
    <xdr:cxnSp macro="">
      <xdr:nvCxnSpPr>
        <xdr:cNvPr id="496" name="直線コネクタ 495">
          <a:extLst>
            <a:ext uri="{FF2B5EF4-FFF2-40B4-BE49-F238E27FC236}">
              <a16:creationId xmlns:a16="http://schemas.microsoft.com/office/drawing/2014/main" id="{8DB8E550-78A1-4B12-8541-565EBA4E0B16}"/>
            </a:ext>
          </a:extLst>
        </xdr:cNvPr>
        <xdr:cNvCxnSpPr/>
      </xdr:nvCxnSpPr>
      <xdr:spPr>
        <a:xfrm flipV="1">
          <a:off x="21323300" y="688573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156616</xdr:rowOff>
    </xdr:from>
    <xdr:to>
      <xdr:col>107</xdr:col>
      <xdr:colOff>101600</xdr:colOff>
      <xdr:row>40</xdr:row>
      <xdr:rowOff>86766</xdr:rowOff>
    </xdr:to>
    <xdr:sp macro="" textlink="">
      <xdr:nvSpPr>
        <xdr:cNvPr id="497" name="楕円 496">
          <a:extLst>
            <a:ext uri="{FF2B5EF4-FFF2-40B4-BE49-F238E27FC236}">
              <a16:creationId xmlns:a16="http://schemas.microsoft.com/office/drawing/2014/main" id="{54EEC5CD-E609-46CE-938E-2FD9FB643A16}"/>
            </a:ext>
          </a:extLst>
        </xdr:cNvPr>
        <xdr:cNvSpPr/>
      </xdr:nvSpPr>
      <xdr:spPr>
        <a:xfrm>
          <a:off x="203835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32309</xdr:rowOff>
    </xdr:from>
    <xdr:to>
      <xdr:col>111</xdr:col>
      <xdr:colOff>177800</xdr:colOff>
      <xdr:row>40</xdr:row>
      <xdr:rowOff>35966</xdr:rowOff>
    </xdr:to>
    <xdr:cxnSp macro="">
      <xdr:nvCxnSpPr>
        <xdr:cNvPr id="498" name="直線コネクタ 497">
          <a:extLst>
            <a:ext uri="{FF2B5EF4-FFF2-40B4-BE49-F238E27FC236}">
              <a16:creationId xmlns:a16="http://schemas.microsoft.com/office/drawing/2014/main" id="{DEC51BA1-C9BA-484E-A7A4-4037BAF4D54B}"/>
            </a:ext>
          </a:extLst>
        </xdr:cNvPr>
        <xdr:cNvCxnSpPr/>
      </xdr:nvCxnSpPr>
      <xdr:spPr>
        <a:xfrm flipV="1">
          <a:off x="20434300" y="689030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157531</xdr:rowOff>
    </xdr:from>
    <xdr:to>
      <xdr:col>102</xdr:col>
      <xdr:colOff>165100</xdr:colOff>
      <xdr:row>40</xdr:row>
      <xdr:rowOff>87681</xdr:rowOff>
    </xdr:to>
    <xdr:sp macro="" textlink="">
      <xdr:nvSpPr>
        <xdr:cNvPr id="499" name="楕円 498">
          <a:extLst>
            <a:ext uri="{FF2B5EF4-FFF2-40B4-BE49-F238E27FC236}">
              <a16:creationId xmlns:a16="http://schemas.microsoft.com/office/drawing/2014/main" id="{1F3FB576-B494-4C3F-A634-557C29A92CAB}"/>
            </a:ext>
          </a:extLst>
        </xdr:cNvPr>
        <xdr:cNvSpPr/>
      </xdr:nvSpPr>
      <xdr:spPr>
        <a:xfrm>
          <a:off x="19494500" y="68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35966</xdr:rowOff>
    </xdr:from>
    <xdr:to>
      <xdr:col>107</xdr:col>
      <xdr:colOff>50800</xdr:colOff>
      <xdr:row>40</xdr:row>
      <xdr:rowOff>36881</xdr:rowOff>
    </xdr:to>
    <xdr:cxnSp macro="">
      <xdr:nvCxnSpPr>
        <xdr:cNvPr id="500" name="直線コネクタ 499">
          <a:extLst>
            <a:ext uri="{FF2B5EF4-FFF2-40B4-BE49-F238E27FC236}">
              <a16:creationId xmlns:a16="http://schemas.microsoft.com/office/drawing/2014/main" id="{D6C45935-FE1D-472E-81FC-422570CCE0F8}"/>
            </a:ext>
          </a:extLst>
        </xdr:cNvPr>
        <xdr:cNvCxnSpPr/>
      </xdr:nvCxnSpPr>
      <xdr:spPr>
        <a:xfrm flipV="1">
          <a:off x="19545300" y="689396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163932</xdr:rowOff>
    </xdr:from>
    <xdr:to>
      <xdr:col>98</xdr:col>
      <xdr:colOff>38100</xdr:colOff>
      <xdr:row>40</xdr:row>
      <xdr:rowOff>94082</xdr:rowOff>
    </xdr:to>
    <xdr:sp macro="" textlink="">
      <xdr:nvSpPr>
        <xdr:cNvPr id="501" name="楕円 500">
          <a:extLst>
            <a:ext uri="{FF2B5EF4-FFF2-40B4-BE49-F238E27FC236}">
              <a16:creationId xmlns:a16="http://schemas.microsoft.com/office/drawing/2014/main" id="{E82150B4-F0B2-4373-AC93-F9DCAE12FF7E}"/>
            </a:ext>
          </a:extLst>
        </xdr:cNvPr>
        <xdr:cNvSpPr/>
      </xdr:nvSpPr>
      <xdr:spPr>
        <a:xfrm>
          <a:off x="18605500" y="68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36881</xdr:rowOff>
    </xdr:from>
    <xdr:to>
      <xdr:col>102</xdr:col>
      <xdr:colOff>114300</xdr:colOff>
      <xdr:row>40</xdr:row>
      <xdr:rowOff>43282</xdr:rowOff>
    </xdr:to>
    <xdr:cxnSp macro="">
      <xdr:nvCxnSpPr>
        <xdr:cNvPr id="502" name="直線コネクタ 501">
          <a:extLst>
            <a:ext uri="{FF2B5EF4-FFF2-40B4-BE49-F238E27FC236}">
              <a16:creationId xmlns:a16="http://schemas.microsoft.com/office/drawing/2014/main" id="{B4EB6907-8F21-475B-B179-4567DE29E5B4}"/>
            </a:ext>
          </a:extLst>
        </xdr:cNvPr>
        <xdr:cNvCxnSpPr/>
      </xdr:nvCxnSpPr>
      <xdr:spPr>
        <a:xfrm flipV="1">
          <a:off x="18656300" y="689488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E59EFBC-7371-48A1-911B-AD282EF26BB2}"/>
            </a:ext>
          </a:extLst>
        </xdr:cNvPr>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6CBE4C65-CBE2-4983-9676-DE3606E1D1D7}"/>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B7D9B07D-890E-4C0A-B106-CE057FDA466B}"/>
            </a:ext>
          </a:extLst>
        </xdr:cNvPr>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646D7DE6-C619-44CA-952C-0B5593B1CB9E}"/>
            </a:ext>
          </a:extLst>
        </xdr:cNvPr>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74236</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41790C4D-97AD-403A-A913-A67200F29646}"/>
            </a:ext>
          </a:extLst>
        </xdr:cNvPr>
        <xdr:cNvSpPr txBox="1"/>
      </xdr:nvSpPr>
      <xdr:spPr>
        <a:xfrm>
          <a:off x="21075727" y="693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77893</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64E25BA9-475A-406E-81FB-A54DA57553A2}"/>
            </a:ext>
          </a:extLst>
        </xdr:cNvPr>
        <xdr:cNvSpPr txBox="1"/>
      </xdr:nvSpPr>
      <xdr:spPr>
        <a:xfrm>
          <a:off x="20199427" y="69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78808</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F5AAC54-353A-4BCB-A306-41AE47655580}"/>
            </a:ext>
          </a:extLst>
        </xdr:cNvPr>
        <xdr:cNvSpPr txBox="1"/>
      </xdr:nvSpPr>
      <xdr:spPr>
        <a:xfrm>
          <a:off x="19310427" y="693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85209</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C7A30A0C-8E7C-4E3E-8633-027A2244D592}"/>
            </a:ext>
          </a:extLst>
        </xdr:cNvPr>
        <xdr:cNvSpPr txBox="1"/>
      </xdr:nvSpPr>
      <xdr:spPr>
        <a:xfrm>
          <a:off x="18421427" y="69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E98135B8-2B4F-4164-94A2-0E497CA8C46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5AE3D9AD-F32E-4466-8B22-DD811FEF45B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2E2BB0EF-A014-4CFF-84F1-BCBA1AC07E9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7FEC8B4C-AE44-4B00-8BB6-A619C299D16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1298B41-A1C0-4B20-A228-4FFFE13C619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6E1331EE-BE8B-46BA-A34A-F74BB14413C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378A8C84-0272-43BB-AE9C-E73A21B2A1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688BB900-FC91-449B-BC56-5D6B7EB7CA5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7DBE94A9-6B2F-4A98-9A05-56A13C3159C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43E58112-7523-4DD6-8FD3-B8E1F1F35AE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8B2B4D-561E-4753-8FB8-9665EE75307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BDAFBD01-B40D-4B60-8887-BEBCCDE75C8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5BE80FDE-B6A5-4787-BD41-3FCDE38D324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C23E3E5-7F2D-4903-936F-04F96712615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63808A2A-BC30-4C45-B905-55253451567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4CCD1E64-4E82-4616-AD51-A4B8EDD38FC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8A1433F4-76E3-45FF-A2A8-179949FE97A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2AAF12E3-4CD4-4D88-86D2-D18EB38666D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352AAAD2-3819-4AF8-9A6A-69EE0A940F6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1B18583D-E071-4048-83DB-0C385C8FE2D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A4B23E1F-B618-4CD9-BAD6-42E9C7B8D5B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1645E45A-A6B3-46C3-8234-90AB9ED9D1D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7388D33E-D2E7-495C-B9A6-B34DC2E29B9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57931EB8-3903-4954-AF53-405EA1D02DB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a:extLst>
            <a:ext uri="{FF2B5EF4-FFF2-40B4-BE49-F238E27FC236}">
              <a16:creationId xmlns:a16="http://schemas.microsoft.com/office/drawing/2014/main" id="{ED3A39F1-2BC6-4B42-AEFD-6F9B33DE0102}"/>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BF2AAAA2-70E1-40A1-B2FE-A0CE044D4AE0}"/>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a:extLst>
            <a:ext uri="{FF2B5EF4-FFF2-40B4-BE49-F238E27FC236}">
              <a16:creationId xmlns:a16="http://schemas.microsoft.com/office/drawing/2014/main" id="{7A7D9650-5405-48EF-897A-C7A45167D7E5}"/>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8C511E8B-65B2-49E7-B2E7-5C5C0EA98296}"/>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a:extLst>
            <a:ext uri="{FF2B5EF4-FFF2-40B4-BE49-F238E27FC236}">
              <a16:creationId xmlns:a16="http://schemas.microsoft.com/office/drawing/2014/main" id="{A627A390-F218-4415-A5FF-194EBC91665E}"/>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7C9341BF-DCD4-4B6F-AF02-A881016F8231}"/>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a:extLst>
            <a:ext uri="{FF2B5EF4-FFF2-40B4-BE49-F238E27FC236}">
              <a16:creationId xmlns:a16="http://schemas.microsoft.com/office/drawing/2014/main" id="{B8514F31-AA6C-4E74-A836-C86202C58921}"/>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a:extLst>
            <a:ext uri="{FF2B5EF4-FFF2-40B4-BE49-F238E27FC236}">
              <a16:creationId xmlns:a16="http://schemas.microsoft.com/office/drawing/2014/main" id="{53908D89-157A-44D7-AB97-4E9853C61BD2}"/>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a:extLst>
            <a:ext uri="{FF2B5EF4-FFF2-40B4-BE49-F238E27FC236}">
              <a16:creationId xmlns:a16="http://schemas.microsoft.com/office/drawing/2014/main" id="{97B1224D-467C-43A1-8A59-41D73750B82F}"/>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a:extLst>
            <a:ext uri="{FF2B5EF4-FFF2-40B4-BE49-F238E27FC236}">
              <a16:creationId xmlns:a16="http://schemas.microsoft.com/office/drawing/2014/main" id="{8889A43E-0DA0-4404-9902-B5CA22C660EE}"/>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a:extLst>
            <a:ext uri="{FF2B5EF4-FFF2-40B4-BE49-F238E27FC236}">
              <a16:creationId xmlns:a16="http://schemas.microsoft.com/office/drawing/2014/main" id="{E5C97659-C714-4CF8-A0B0-E54E4899A342}"/>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BDD37D0-01CE-4D45-9385-62AD3565783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8FCEEE3-34AE-4ED5-8BD0-E8FE3A973A8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35EBB22-B4B2-4900-9FF5-C18D5A53E1D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39A14C6-B261-4A90-A374-29ECB6A5DC2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AEC5114-DC2F-4ADD-8F93-455E50C0D9A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635</xdr:rowOff>
    </xdr:from>
    <xdr:to>
      <xdr:col>85</xdr:col>
      <xdr:colOff>177800</xdr:colOff>
      <xdr:row>63</xdr:row>
      <xdr:rowOff>102235</xdr:rowOff>
    </xdr:to>
    <xdr:sp macro="" textlink="">
      <xdr:nvSpPr>
        <xdr:cNvPr id="551" name="楕円 550">
          <a:extLst>
            <a:ext uri="{FF2B5EF4-FFF2-40B4-BE49-F238E27FC236}">
              <a16:creationId xmlns:a16="http://schemas.microsoft.com/office/drawing/2014/main" id="{E75DE759-4902-4C48-BCA1-9428EAA40849}"/>
            </a:ext>
          </a:extLst>
        </xdr:cNvPr>
        <xdr:cNvSpPr/>
      </xdr:nvSpPr>
      <xdr:spPr>
        <a:xfrm>
          <a:off x="162687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87012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16D4391C-77D7-42A7-B2CF-4D7E94BC1E03}"/>
            </a:ext>
          </a:extLst>
        </xdr:cNvPr>
        <xdr:cNvSpPr txBox="1"/>
      </xdr:nvSpPr>
      <xdr:spPr>
        <a:xfrm>
          <a:off x="16357600" y="1071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21590</xdr:rowOff>
    </xdr:from>
    <xdr:to>
      <xdr:col>81</xdr:col>
      <xdr:colOff>101600</xdr:colOff>
      <xdr:row>63</xdr:row>
      <xdr:rowOff>123190</xdr:rowOff>
    </xdr:to>
    <xdr:sp macro="" textlink="">
      <xdr:nvSpPr>
        <xdr:cNvPr id="553" name="楕円 552">
          <a:extLst>
            <a:ext uri="{FF2B5EF4-FFF2-40B4-BE49-F238E27FC236}">
              <a16:creationId xmlns:a16="http://schemas.microsoft.com/office/drawing/2014/main" id="{693A4412-DDEF-45C7-91EC-B333936B7714}"/>
            </a:ext>
          </a:extLst>
        </xdr:cNvPr>
        <xdr:cNvSpPr/>
      </xdr:nvSpPr>
      <xdr:spPr>
        <a:xfrm>
          <a:off x="15430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51435</xdr:rowOff>
    </xdr:from>
    <xdr:to>
      <xdr:col>85</xdr:col>
      <xdr:colOff>127000</xdr:colOff>
      <xdr:row>63</xdr:row>
      <xdr:rowOff>72390</xdr:rowOff>
    </xdr:to>
    <xdr:cxnSp macro="">
      <xdr:nvCxnSpPr>
        <xdr:cNvPr id="554" name="直線コネクタ 553">
          <a:extLst>
            <a:ext uri="{FF2B5EF4-FFF2-40B4-BE49-F238E27FC236}">
              <a16:creationId xmlns:a16="http://schemas.microsoft.com/office/drawing/2014/main" id="{FCC2EA6D-505B-4754-860A-D0BDCA78E5CC}"/>
            </a:ext>
          </a:extLst>
        </xdr:cNvPr>
        <xdr:cNvCxnSpPr/>
      </xdr:nvCxnSpPr>
      <xdr:spPr>
        <a:xfrm flipV="1">
          <a:off x="15481300" y="108527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19685</xdr:rowOff>
    </xdr:from>
    <xdr:to>
      <xdr:col>76</xdr:col>
      <xdr:colOff>165100</xdr:colOff>
      <xdr:row>63</xdr:row>
      <xdr:rowOff>121285</xdr:rowOff>
    </xdr:to>
    <xdr:sp macro="" textlink="">
      <xdr:nvSpPr>
        <xdr:cNvPr id="555" name="楕円 554">
          <a:extLst>
            <a:ext uri="{FF2B5EF4-FFF2-40B4-BE49-F238E27FC236}">
              <a16:creationId xmlns:a16="http://schemas.microsoft.com/office/drawing/2014/main" id="{842F200D-1EA5-4E6A-8317-7ECD1D9F4A1F}"/>
            </a:ext>
          </a:extLst>
        </xdr:cNvPr>
        <xdr:cNvSpPr/>
      </xdr:nvSpPr>
      <xdr:spPr>
        <a:xfrm>
          <a:off x="14541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70485</xdr:rowOff>
    </xdr:from>
    <xdr:to>
      <xdr:col>81</xdr:col>
      <xdr:colOff>50800</xdr:colOff>
      <xdr:row>63</xdr:row>
      <xdr:rowOff>72390</xdr:rowOff>
    </xdr:to>
    <xdr:cxnSp macro="">
      <xdr:nvCxnSpPr>
        <xdr:cNvPr id="556" name="直線コネクタ 555">
          <a:extLst>
            <a:ext uri="{FF2B5EF4-FFF2-40B4-BE49-F238E27FC236}">
              <a16:creationId xmlns:a16="http://schemas.microsoft.com/office/drawing/2014/main" id="{84973868-9F37-4F8A-9E1D-5910339597E6}"/>
            </a:ext>
          </a:extLst>
        </xdr:cNvPr>
        <xdr:cNvCxnSpPr/>
      </xdr:nvCxnSpPr>
      <xdr:spPr>
        <a:xfrm>
          <a:off x="14592300" y="108718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154940</xdr:rowOff>
    </xdr:from>
    <xdr:to>
      <xdr:col>72</xdr:col>
      <xdr:colOff>38100</xdr:colOff>
      <xdr:row>63</xdr:row>
      <xdr:rowOff>85090</xdr:rowOff>
    </xdr:to>
    <xdr:sp macro="" textlink="">
      <xdr:nvSpPr>
        <xdr:cNvPr id="557" name="楕円 556">
          <a:extLst>
            <a:ext uri="{FF2B5EF4-FFF2-40B4-BE49-F238E27FC236}">
              <a16:creationId xmlns:a16="http://schemas.microsoft.com/office/drawing/2014/main" id="{9382A0DB-A201-4FEF-81E3-337CD61D7150}"/>
            </a:ext>
          </a:extLst>
        </xdr:cNvPr>
        <xdr:cNvSpPr/>
      </xdr:nvSpPr>
      <xdr:spPr>
        <a:xfrm>
          <a:off x="1365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34290</xdr:rowOff>
    </xdr:from>
    <xdr:to>
      <xdr:col>76</xdr:col>
      <xdr:colOff>114300</xdr:colOff>
      <xdr:row>63</xdr:row>
      <xdr:rowOff>70485</xdr:rowOff>
    </xdr:to>
    <xdr:cxnSp macro="">
      <xdr:nvCxnSpPr>
        <xdr:cNvPr id="558" name="直線コネクタ 557">
          <a:extLst>
            <a:ext uri="{FF2B5EF4-FFF2-40B4-BE49-F238E27FC236}">
              <a16:creationId xmlns:a16="http://schemas.microsoft.com/office/drawing/2014/main" id="{E22113B9-92CC-479F-991C-0CA12DFFA09D}"/>
            </a:ext>
          </a:extLst>
        </xdr:cNvPr>
        <xdr:cNvCxnSpPr/>
      </xdr:nvCxnSpPr>
      <xdr:spPr>
        <a:xfrm>
          <a:off x="13703300" y="108356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2540</xdr:rowOff>
    </xdr:from>
    <xdr:to>
      <xdr:col>67</xdr:col>
      <xdr:colOff>101600</xdr:colOff>
      <xdr:row>63</xdr:row>
      <xdr:rowOff>104140</xdr:rowOff>
    </xdr:to>
    <xdr:sp macro="" textlink="">
      <xdr:nvSpPr>
        <xdr:cNvPr id="559" name="楕円 558">
          <a:extLst>
            <a:ext uri="{FF2B5EF4-FFF2-40B4-BE49-F238E27FC236}">
              <a16:creationId xmlns:a16="http://schemas.microsoft.com/office/drawing/2014/main" id="{265EF4CC-054A-4BCF-84CB-25509474B25E}"/>
            </a:ext>
          </a:extLst>
        </xdr:cNvPr>
        <xdr:cNvSpPr/>
      </xdr:nvSpPr>
      <xdr:spPr>
        <a:xfrm>
          <a:off x="12763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34290</xdr:rowOff>
    </xdr:from>
    <xdr:to>
      <xdr:col>71</xdr:col>
      <xdr:colOff>177800</xdr:colOff>
      <xdr:row>63</xdr:row>
      <xdr:rowOff>53340</xdr:rowOff>
    </xdr:to>
    <xdr:cxnSp macro="">
      <xdr:nvCxnSpPr>
        <xdr:cNvPr id="560" name="直線コネクタ 559">
          <a:extLst>
            <a:ext uri="{FF2B5EF4-FFF2-40B4-BE49-F238E27FC236}">
              <a16:creationId xmlns:a16="http://schemas.microsoft.com/office/drawing/2014/main" id="{1A1EA208-794D-475F-AA53-4F0DDAB52810}"/>
            </a:ext>
          </a:extLst>
        </xdr:cNvPr>
        <xdr:cNvCxnSpPr/>
      </xdr:nvCxnSpPr>
      <xdr:spPr>
        <a:xfrm flipV="1">
          <a:off x="12814300" y="108356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61" name="n_1aveValue【学校施設】&#10;有形固定資産減価償却率">
          <a:extLst>
            <a:ext uri="{FF2B5EF4-FFF2-40B4-BE49-F238E27FC236}">
              <a16:creationId xmlns:a16="http://schemas.microsoft.com/office/drawing/2014/main" id="{840762C5-BE7D-41CC-9929-F156BDE4642C}"/>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2" name="n_2aveValue【学校施設】&#10;有形固定資産減価償却率">
          <a:extLst>
            <a:ext uri="{FF2B5EF4-FFF2-40B4-BE49-F238E27FC236}">
              <a16:creationId xmlns:a16="http://schemas.microsoft.com/office/drawing/2014/main" id="{AF96D57D-F9E2-4903-B3F4-C82EF7707403}"/>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3" name="n_3aveValue【学校施設】&#10;有形固定資産減価償却率">
          <a:extLst>
            <a:ext uri="{FF2B5EF4-FFF2-40B4-BE49-F238E27FC236}">
              <a16:creationId xmlns:a16="http://schemas.microsoft.com/office/drawing/2014/main" id="{DFAAC4BE-5F8A-469E-9D86-2425C72DCABD}"/>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64" name="n_4aveValue【学校施設】&#10;有形固定資産減価償却率">
          <a:extLst>
            <a:ext uri="{FF2B5EF4-FFF2-40B4-BE49-F238E27FC236}">
              <a16:creationId xmlns:a16="http://schemas.microsoft.com/office/drawing/2014/main" id="{0F49B276-00BE-40BB-BD9E-992F89EC6297}"/>
            </a:ext>
          </a:extLst>
        </xdr:cNvPr>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114317</xdr:rowOff>
    </xdr:from>
    <xdr:ext cx="405111" cy="259045"/>
    <xdr:sp macro="" textlink="">
      <xdr:nvSpPr>
        <xdr:cNvPr id="565" name="n_1mainValue【学校施設】&#10;有形固定資産減価償却率">
          <a:extLst>
            <a:ext uri="{FF2B5EF4-FFF2-40B4-BE49-F238E27FC236}">
              <a16:creationId xmlns:a16="http://schemas.microsoft.com/office/drawing/2014/main" id="{AA7FCE29-5B48-456D-A85F-8219C284B1C0}"/>
            </a:ext>
          </a:extLst>
        </xdr:cNvPr>
        <xdr:cNvSpPr txBox="1"/>
      </xdr:nvSpPr>
      <xdr:spPr>
        <a:xfrm>
          <a:off x="15266044" y="1091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112412</xdr:rowOff>
    </xdr:from>
    <xdr:ext cx="405111" cy="259045"/>
    <xdr:sp macro="" textlink="">
      <xdr:nvSpPr>
        <xdr:cNvPr id="566" name="n_2mainValue【学校施設】&#10;有形固定資産減価償却率">
          <a:extLst>
            <a:ext uri="{FF2B5EF4-FFF2-40B4-BE49-F238E27FC236}">
              <a16:creationId xmlns:a16="http://schemas.microsoft.com/office/drawing/2014/main" id="{1BFBA621-3115-49EE-BD76-DF2DBE2D7DAD}"/>
            </a:ext>
          </a:extLst>
        </xdr:cNvPr>
        <xdr:cNvSpPr txBox="1"/>
      </xdr:nvSpPr>
      <xdr:spPr>
        <a:xfrm>
          <a:off x="143897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76217</xdr:rowOff>
    </xdr:from>
    <xdr:ext cx="405111" cy="259045"/>
    <xdr:sp macro="" textlink="">
      <xdr:nvSpPr>
        <xdr:cNvPr id="567" name="n_3mainValue【学校施設】&#10;有形固定資産減価償却率">
          <a:extLst>
            <a:ext uri="{FF2B5EF4-FFF2-40B4-BE49-F238E27FC236}">
              <a16:creationId xmlns:a16="http://schemas.microsoft.com/office/drawing/2014/main" id="{F0E7498A-E32F-4EDF-B1AF-5FA4D0B92319}"/>
            </a:ext>
          </a:extLst>
        </xdr:cNvPr>
        <xdr:cNvSpPr txBox="1"/>
      </xdr:nvSpPr>
      <xdr:spPr>
        <a:xfrm>
          <a:off x="13500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95267</xdr:rowOff>
    </xdr:from>
    <xdr:ext cx="405111" cy="259045"/>
    <xdr:sp macro="" textlink="">
      <xdr:nvSpPr>
        <xdr:cNvPr id="568" name="n_4mainValue【学校施設】&#10;有形固定資産減価償却率">
          <a:extLst>
            <a:ext uri="{FF2B5EF4-FFF2-40B4-BE49-F238E27FC236}">
              <a16:creationId xmlns:a16="http://schemas.microsoft.com/office/drawing/2014/main" id="{7C8BA98E-15A4-482E-94F3-A414CD915B3B}"/>
            </a:ext>
          </a:extLst>
        </xdr:cNvPr>
        <xdr:cNvSpPr txBox="1"/>
      </xdr:nvSpPr>
      <xdr:spPr>
        <a:xfrm>
          <a:off x="12611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447353E9-2A5B-4385-B209-C5189226D57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854E39C6-5E5C-41B1-83C6-0FDF159C1D0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F83E2ED1-09B1-4468-A13F-31A6B2B46AA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B9FE025A-CCDD-451E-B387-818C17AB4AA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9732AB4C-66FD-4FBD-82D2-A4A03F2C9F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A5A6FF6F-A540-447C-9CBE-6ABABEAA35B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A6A84823-A63C-42E7-A3A1-169C8F9B18C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E819AE3F-13A8-4650-B8CF-658AC2CB1E6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28799B25-E0B8-47B1-95FA-22D9DE4B225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4CA52B68-1333-49A1-B8FD-2B383B39FC4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D6C94E5B-54C1-4669-90F3-30E8A96E033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1F554E2-4BB5-4135-B458-627EBF8D465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AC6D658B-6571-45D7-88AB-316A74DC762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C0D01B0C-A490-4B3E-9D21-CD11E46E004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C5D2EDD8-DFD2-4398-A7B0-0EFF1551817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28EADE31-0229-483C-BBAD-2800700D93DA}"/>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33BACC24-5DCA-44C5-A560-AA1434548ED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049B46AB-714F-464F-9B9B-10752DE6FB29}"/>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91134A3B-6325-466D-B585-7F2AA863329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65448143-A826-4FE1-B6FF-D78745C8687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823A331E-17FA-432D-B5CD-B0A33747EBB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750B9BAE-6E20-41C7-B318-6A894EB4BEF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6E9E1F40-BA52-4BE0-8585-6AEBA8E6902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a:extLst>
            <a:ext uri="{FF2B5EF4-FFF2-40B4-BE49-F238E27FC236}">
              <a16:creationId xmlns:a16="http://schemas.microsoft.com/office/drawing/2014/main" id="{CA71FDC7-EECE-44B0-B5E5-7883CB5E5BC6}"/>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a:extLst>
            <a:ext uri="{FF2B5EF4-FFF2-40B4-BE49-F238E27FC236}">
              <a16:creationId xmlns:a16="http://schemas.microsoft.com/office/drawing/2014/main" id="{6C329F9A-22C6-4A48-B30B-36EC80B49434}"/>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a:extLst>
            <a:ext uri="{FF2B5EF4-FFF2-40B4-BE49-F238E27FC236}">
              <a16:creationId xmlns:a16="http://schemas.microsoft.com/office/drawing/2014/main" id="{ED1F3148-4721-4E06-8BE2-1A60A5431299}"/>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a:extLst>
            <a:ext uri="{FF2B5EF4-FFF2-40B4-BE49-F238E27FC236}">
              <a16:creationId xmlns:a16="http://schemas.microsoft.com/office/drawing/2014/main" id="{23F53929-82F1-4290-88C8-5C1F7E84D9F6}"/>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a:extLst>
            <a:ext uri="{FF2B5EF4-FFF2-40B4-BE49-F238E27FC236}">
              <a16:creationId xmlns:a16="http://schemas.microsoft.com/office/drawing/2014/main" id="{74D8A416-C20D-4A4B-BD32-EAB54B369DD3}"/>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a:extLst>
            <a:ext uri="{FF2B5EF4-FFF2-40B4-BE49-F238E27FC236}">
              <a16:creationId xmlns:a16="http://schemas.microsoft.com/office/drawing/2014/main" id="{D7719165-CDDF-4482-8098-BE91D4A68D95}"/>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a:extLst>
            <a:ext uri="{FF2B5EF4-FFF2-40B4-BE49-F238E27FC236}">
              <a16:creationId xmlns:a16="http://schemas.microsoft.com/office/drawing/2014/main" id="{0762C78C-32E6-459E-B891-BC2A7C4AEAD0}"/>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a:extLst>
            <a:ext uri="{FF2B5EF4-FFF2-40B4-BE49-F238E27FC236}">
              <a16:creationId xmlns:a16="http://schemas.microsoft.com/office/drawing/2014/main" id="{930668A1-8E48-4A14-8813-D9C198B8BBD0}"/>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a:extLst>
            <a:ext uri="{FF2B5EF4-FFF2-40B4-BE49-F238E27FC236}">
              <a16:creationId xmlns:a16="http://schemas.microsoft.com/office/drawing/2014/main" id="{AEF11FFE-2A76-429A-AE11-249D1A4AFEFD}"/>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a:extLst>
            <a:ext uri="{FF2B5EF4-FFF2-40B4-BE49-F238E27FC236}">
              <a16:creationId xmlns:a16="http://schemas.microsoft.com/office/drawing/2014/main" id="{2C849C3E-45EF-42EA-88CD-1AB7A75CDF48}"/>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a:extLst>
            <a:ext uri="{FF2B5EF4-FFF2-40B4-BE49-F238E27FC236}">
              <a16:creationId xmlns:a16="http://schemas.microsoft.com/office/drawing/2014/main" id="{EC9A4233-D14D-478D-BF67-92E1BD75AE4A}"/>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3C6A0F1-A44C-496A-9274-C81E1657389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FE01478-D0A5-4CED-A168-F904F593103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8211516-F00F-40B7-AD5E-F57138BF3FE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ABB743DA-D9AB-4708-A520-CD25B3AB56F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7F65155-E742-4742-AE4B-3BBD064849B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32258</xdr:rowOff>
    </xdr:from>
    <xdr:to>
      <xdr:col>116</xdr:col>
      <xdr:colOff>114300</xdr:colOff>
      <xdr:row>63</xdr:row>
      <xdr:rowOff>133858</xdr:rowOff>
    </xdr:to>
    <xdr:sp macro="" textlink="">
      <xdr:nvSpPr>
        <xdr:cNvPr id="608" name="楕円 607">
          <a:extLst>
            <a:ext uri="{FF2B5EF4-FFF2-40B4-BE49-F238E27FC236}">
              <a16:creationId xmlns:a16="http://schemas.microsoft.com/office/drawing/2014/main" id="{0C48E679-2566-43E0-B3EC-F0CFE142DD81}"/>
            </a:ext>
          </a:extLst>
        </xdr:cNvPr>
        <xdr:cNvSpPr/>
      </xdr:nvSpPr>
      <xdr:spPr>
        <a:xfrm>
          <a:off x="22110700" y="108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118635</xdr:rowOff>
    </xdr:from>
    <xdr:ext cx="469744" cy="259045"/>
    <xdr:sp macro="" textlink="">
      <xdr:nvSpPr>
        <xdr:cNvPr id="609" name="【学校施設】&#10;一人当たり面積該当値テキスト">
          <a:extLst>
            <a:ext uri="{FF2B5EF4-FFF2-40B4-BE49-F238E27FC236}">
              <a16:creationId xmlns:a16="http://schemas.microsoft.com/office/drawing/2014/main" id="{125AB54A-03E8-4FD0-9A4A-A63C9764E909}"/>
            </a:ext>
          </a:extLst>
        </xdr:cNvPr>
        <xdr:cNvSpPr txBox="1"/>
      </xdr:nvSpPr>
      <xdr:spPr>
        <a:xfrm>
          <a:off x="22199600" y="1074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35001</xdr:rowOff>
    </xdr:from>
    <xdr:to>
      <xdr:col>112</xdr:col>
      <xdr:colOff>38100</xdr:colOff>
      <xdr:row>63</xdr:row>
      <xdr:rowOff>136601</xdr:rowOff>
    </xdr:to>
    <xdr:sp macro="" textlink="">
      <xdr:nvSpPr>
        <xdr:cNvPr id="610" name="楕円 609">
          <a:extLst>
            <a:ext uri="{FF2B5EF4-FFF2-40B4-BE49-F238E27FC236}">
              <a16:creationId xmlns:a16="http://schemas.microsoft.com/office/drawing/2014/main" id="{A4FD63EB-2B4C-4D59-88B3-0055E3323BC0}"/>
            </a:ext>
          </a:extLst>
        </xdr:cNvPr>
        <xdr:cNvSpPr/>
      </xdr:nvSpPr>
      <xdr:spPr>
        <a:xfrm>
          <a:off x="21272500" y="1083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83058</xdr:rowOff>
    </xdr:from>
    <xdr:to>
      <xdr:col>116</xdr:col>
      <xdr:colOff>63500</xdr:colOff>
      <xdr:row>63</xdr:row>
      <xdr:rowOff>85801</xdr:rowOff>
    </xdr:to>
    <xdr:cxnSp macro="">
      <xdr:nvCxnSpPr>
        <xdr:cNvPr id="611" name="直線コネクタ 610">
          <a:extLst>
            <a:ext uri="{FF2B5EF4-FFF2-40B4-BE49-F238E27FC236}">
              <a16:creationId xmlns:a16="http://schemas.microsoft.com/office/drawing/2014/main" id="{ECD5CC9C-05B1-459B-B2AC-D5229E6B07DE}"/>
            </a:ext>
          </a:extLst>
        </xdr:cNvPr>
        <xdr:cNvCxnSpPr/>
      </xdr:nvCxnSpPr>
      <xdr:spPr>
        <a:xfrm flipV="1">
          <a:off x="21323300" y="10884408"/>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36982</xdr:rowOff>
    </xdr:from>
    <xdr:to>
      <xdr:col>107</xdr:col>
      <xdr:colOff>101600</xdr:colOff>
      <xdr:row>63</xdr:row>
      <xdr:rowOff>138582</xdr:rowOff>
    </xdr:to>
    <xdr:sp macro="" textlink="">
      <xdr:nvSpPr>
        <xdr:cNvPr id="612" name="楕円 611">
          <a:extLst>
            <a:ext uri="{FF2B5EF4-FFF2-40B4-BE49-F238E27FC236}">
              <a16:creationId xmlns:a16="http://schemas.microsoft.com/office/drawing/2014/main" id="{CA7F3830-E66B-43E0-BD02-BF9A8FF8B33F}"/>
            </a:ext>
          </a:extLst>
        </xdr:cNvPr>
        <xdr:cNvSpPr/>
      </xdr:nvSpPr>
      <xdr:spPr>
        <a:xfrm>
          <a:off x="20383500" y="1083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85801</xdr:rowOff>
    </xdr:from>
    <xdr:to>
      <xdr:col>111</xdr:col>
      <xdr:colOff>177800</xdr:colOff>
      <xdr:row>63</xdr:row>
      <xdr:rowOff>87782</xdr:rowOff>
    </xdr:to>
    <xdr:cxnSp macro="">
      <xdr:nvCxnSpPr>
        <xdr:cNvPr id="613" name="直線コネクタ 612">
          <a:extLst>
            <a:ext uri="{FF2B5EF4-FFF2-40B4-BE49-F238E27FC236}">
              <a16:creationId xmlns:a16="http://schemas.microsoft.com/office/drawing/2014/main" id="{D364DCEE-80EA-4B22-88E8-223B29C72FCE}"/>
            </a:ext>
          </a:extLst>
        </xdr:cNvPr>
        <xdr:cNvCxnSpPr/>
      </xdr:nvCxnSpPr>
      <xdr:spPr>
        <a:xfrm flipV="1">
          <a:off x="20434300" y="10887151"/>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37592</xdr:rowOff>
    </xdr:from>
    <xdr:to>
      <xdr:col>102</xdr:col>
      <xdr:colOff>165100</xdr:colOff>
      <xdr:row>63</xdr:row>
      <xdr:rowOff>139192</xdr:rowOff>
    </xdr:to>
    <xdr:sp macro="" textlink="">
      <xdr:nvSpPr>
        <xdr:cNvPr id="614" name="楕円 613">
          <a:extLst>
            <a:ext uri="{FF2B5EF4-FFF2-40B4-BE49-F238E27FC236}">
              <a16:creationId xmlns:a16="http://schemas.microsoft.com/office/drawing/2014/main" id="{BF8F2D07-FD74-4E08-A1B7-815B3D67A1EB}"/>
            </a:ext>
          </a:extLst>
        </xdr:cNvPr>
        <xdr:cNvSpPr/>
      </xdr:nvSpPr>
      <xdr:spPr>
        <a:xfrm>
          <a:off x="19494500" y="108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87782</xdr:rowOff>
    </xdr:from>
    <xdr:to>
      <xdr:col>107</xdr:col>
      <xdr:colOff>50800</xdr:colOff>
      <xdr:row>63</xdr:row>
      <xdr:rowOff>88392</xdr:rowOff>
    </xdr:to>
    <xdr:cxnSp macro="">
      <xdr:nvCxnSpPr>
        <xdr:cNvPr id="615" name="直線コネクタ 614">
          <a:extLst>
            <a:ext uri="{FF2B5EF4-FFF2-40B4-BE49-F238E27FC236}">
              <a16:creationId xmlns:a16="http://schemas.microsoft.com/office/drawing/2014/main" id="{38DF5282-8A60-4E51-AEA5-AD3B6515C41F}"/>
            </a:ext>
          </a:extLst>
        </xdr:cNvPr>
        <xdr:cNvCxnSpPr/>
      </xdr:nvCxnSpPr>
      <xdr:spPr>
        <a:xfrm flipV="1">
          <a:off x="19545300" y="1088913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41097</xdr:rowOff>
    </xdr:from>
    <xdr:to>
      <xdr:col>98</xdr:col>
      <xdr:colOff>38100</xdr:colOff>
      <xdr:row>63</xdr:row>
      <xdr:rowOff>142697</xdr:rowOff>
    </xdr:to>
    <xdr:sp macro="" textlink="">
      <xdr:nvSpPr>
        <xdr:cNvPr id="616" name="楕円 615">
          <a:extLst>
            <a:ext uri="{FF2B5EF4-FFF2-40B4-BE49-F238E27FC236}">
              <a16:creationId xmlns:a16="http://schemas.microsoft.com/office/drawing/2014/main" id="{FF281954-FFA6-42B2-9786-5CE86A353968}"/>
            </a:ext>
          </a:extLst>
        </xdr:cNvPr>
        <xdr:cNvSpPr/>
      </xdr:nvSpPr>
      <xdr:spPr>
        <a:xfrm>
          <a:off x="18605500" y="1084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88392</xdr:rowOff>
    </xdr:from>
    <xdr:to>
      <xdr:col>102</xdr:col>
      <xdr:colOff>114300</xdr:colOff>
      <xdr:row>63</xdr:row>
      <xdr:rowOff>91897</xdr:rowOff>
    </xdr:to>
    <xdr:cxnSp macro="">
      <xdr:nvCxnSpPr>
        <xdr:cNvPr id="617" name="直線コネクタ 616">
          <a:extLst>
            <a:ext uri="{FF2B5EF4-FFF2-40B4-BE49-F238E27FC236}">
              <a16:creationId xmlns:a16="http://schemas.microsoft.com/office/drawing/2014/main" id="{477973AB-817A-4C77-8268-7CE958A89FC3}"/>
            </a:ext>
          </a:extLst>
        </xdr:cNvPr>
        <xdr:cNvCxnSpPr/>
      </xdr:nvCxnSpPr>
      <xdr:spPr>
        <a:xfrm flipV="1">
          <a:off x="18656300" y="10889742"/>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a:extLst>
            <a:ext uri="{FF2B5EF4-FFF2-40B4-BE49-F238E27FC236}">
              <a16:creationId xmlns:a16="http://schemas.microsoft.com/office/drawing/2014/main" id="{C28BC2A1-56AB-4E6F-ACFF-CD16ABB140B5}"/>
            </a:ext>
          </a:extLst>
        </xdr:cNvPr>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a:extLst>
            <a:ext uri="{FF2B5EF4-FFF2-40B4-BE49-F238E27FC236}">
              <a16:creationId xmlns:a16="http://schemas.microsoft.com/office/drawing/2014/main" id="{F6310C19-388E-42B4-8326-1D7BACD06C7D}"/>
            </a:ext>
          </a:extLst>
        </xdr:cNvPr>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a:extLst>
            <a:ext uri="{FF2B5EF4-FFF2-40B4-BE49-F238E27FC236}">
              <a16:creationId xmlns:a16="http://schemas.microsoft.com/office/drawing/2014/main" id="{CDCA2103-76AB-4E31-89F2-139CEACD4F66}"/>
            </a:ext>
          </a:extLst>
        </xdr:cNvPr>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21" name="n_4aveValue【学校施設】&#10;一人当たり面積">
          <a:extLst>
            <a:ext uri="{FF2B5EF4-FFF2-40B4-BE49-F238E27FC236}">
              <a16:creationId xmlns:a16="http://schemas.microsoft.com/office/drawing/2014/main" id="{26684CB6-2E8A-4E78-BF49-C0D7EF839AA4}"/>
            </a:ext>
          </a:extLst>
        </xdr:cNvPr>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127728</xdr:rowOff>
    </xdr:from>
    <xdr:ext cx="469744" cy="259045"/>
    <xdr:sp macro="" textlink="">
      <xdr:nvSpPr>
        <xdr:cNvPr id="622" name="n_1mainValue【学校施設】&#10;一人当たり面積">
          <a:extLst>
            <a:ext uri="{FF2B5EF4-FFF2-40B4-BE49-F238E27FC236}">
              <a16:creationId xmlns:a16="http://schemas.microsoft.com/office/drawing/2014/main" id="{674CFA45-9CA4-47CF-AFFA-9C10EEDA1F0A}"/>
            </a:ext>
          </a:extLst>
        </xdr:cNvPr>
        <xdr:cNvSpPr txBox="1"/>
      </xdr:nvSpPr>
      <xdr:spPr>
        <a:xfrm>
          <a:off x="21075727" y="1092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129709</xdr:rowOff>
    </xdr:from>
    <xdr:ext cx="469744" cy="259045"/>
    <xdr:sp macro="" textlink="">
      <xdr:nvSpPr>
        <xdr:cNvPr id="623" name="n_2mainValue【学校施設】&#10;一人当たり面積">
          <a:extLst>
            <a:ext uri="{FF2B5EF4-FFF2-40B4-BE49-F238E27FC236}">
              <a16:creationId xmlns:a16="http://schemas.microsoft.com/office/drawing/2014/main" id="{524D0CAA-2768-4CB9-A6D7-A7AD1363B285}"/>
            </a:ext>
          </a:extLst>
        </xdr:cNvPr>
        <xdr:cNvSpPr txBox="1"/>
      </xdr:nvSpPr>
      <xdr:spPr>
        <a:xfrm>
          <a:off x="201994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130319</xdr:rowOff>
    </xdr:from>
    <xdr:ext cx="469744" cy="259045"/>
    <xdr:sp macro="" textlink="">
      <xdr:nvSpPr>
        <xdr:cNvPr id="624" name="n_3mainValue【学校施設】&#10;一人当たり面積">
          <a:extLst>
            <a:ext uri="{FF2B5EF4-FFF2-40B4-BE49-F238E27FC236}">
              <a16:creationId xmlns:a16="http://schemas.microsoft.com/office/drawing/2014/main" id="{36B33323-94FE-4FFA-A783-E73970738A58}"/>
            </a:ext>
          </a:extLst>
        </xdr:cNvPr>
        <xdr:cNvSpPr txBox="1"/>
      </xdr:nvSpPr>
      <xdr:spPr>
        <a:xfrm>
          <a:off x="19310427" y="1093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133824</xdr:rowOff>
    </xdr:from>
    <xdr:ext cx="469744" cy="259045"/>
    <xdr:sp macro="" textlink="">
      <xdr:nvSpPr>
        <xdr:cNvPr id="625" name="n_4mainValue【学校施設】&#10;一人当たり面積">
          <a:extLst>
            <a:ext uri="{FF2B5EF4-FFF2-40B4-BE49-F238E27FC236}">
              <a16:creationId xmlns:a16="http://schemas.microsoft.com/office/drawing/2014/main" id="{72ADC03D-0901-4A98-B1EC-44DE0218E028}"/>
            </a:ext>
          </a:extLst>
        </xdr:cNvPr>
        <xdr:cNvSpPr txBox="1"/>
      </xdr:nvSpPr>
      <xdr:spPr>
        <a:xfrm>
          <a:off x="18421427"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28AB2EF2-962D-448E-BDA9-14336DFD0E5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62846B4B-3478-4D67-BF4A-A51210891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CAA25878-2B8C-49B3-99F5-DDD6E36484F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C6DD5DE1-FE10-491A-AC18-2225320E1C8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96D1FE60-CE22-47B8-AD9F-BF10EC33405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C8A01066-1C06-4E35-849D-F8F02F7F74B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B4BCEAB0-2442-4CF3-93EA-A067F69154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C87659E9-ABBA-47A6-8FBB-A6B610FFCB3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62453703-6DDE-4EA7-8DFE-B1BCBAFA476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2D4CC489-4F5C-452D-A54B-95D6EE4ABAD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81D8F0F9-43E0-4252-AD63-BABBF2C47C6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596839B5-73F8-4FE4-B3A1-12101D3BE9D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E3D05848-C1CA-411E-A725-7A8CC5D9CD6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F46B5A2E-882B-407D-B6A7-6308C087C7B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6AA5ED5F-B0C9-40FC-9D06-D845DBD9318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433D960D-8A67-4147-9D2C-D402B6DB357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3802CB58-1591-4613-AF0D-9BAA73AC4F7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31439B63-688D-48AC-9F6C-2CE5CCAECC1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F89E26A4-A4F9-4A7C-8950-9762B5F7123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913AD314-8F4F-49F9-9DC1-29B02EC3519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F6B7B3A7-2C3B-4E66-85CF-A0355F1162C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CA59ED9C-17FC-4BD9-B291-8E32B3BA67C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69487861-7422-4AF6-BE45-B4C16EFEBAF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D46D2061-3C49-4251-A400-B0CFCE2C15A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A0F7722D-82EC-4E58-8661-A16982B6328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31569</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2C988509-3DA2-4FAF-AA60-54B81496261F}"/>
            </a:ext>
          </a:extLst>
        </xdr:cNvPr>
        <xdr:cNvCxnSpPr/>
      </xdr:nvCxnSpPr>
      <xdr:spPr>
        <a:xfrm flipV="1">
          <a:off x="16318864" y="1340466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2E8B924F-DB2D-4C0A-8BDE-0D415745A55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51737B3C-0D93-4A05-8B17-1CD47BEF15F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149696</xdr:rowOff>
    </xdr:from>
    <xdr:ext cx="340478" cy="259045"/>
    <xdr:sp macro="" textlink="">
      <xdr:nvSpPr>
        <xdr:cNvPr id="654" name="【児童館】&#10;有形固定資産減価償却率最大値テキスト">
          <a:extLst>
            <a:ext uri="{FF2B5EF4-FFF2-40B4-BE49-F238E27FC236}">
              <a16:creationId xmlns:a16="http://schemas.microsoft.com/office/drawing/2014/main" id="{E84DEC8C-5D1E-4976-AF78-CE5E20E70BB6}"/>
            </a:ext>
          </a:extLst>
        </xdr:cNvPr>
        <xdr:cNvSpPr txBox="1"/>
      </xdr:nvSpPr>
      <xdr:spPr>
        <a:xfrm>
          <a:off x="16357600" y="1317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31569</xdr:rowOff>
    </xdr:from>
    <xdr:to>
      <xdr:col>86</xdr:col>
      <xdr:colOff>25400</xdr:colOff>
      <xdr:row>78</xdr:row>
      <xdr:rowOff>31569</xdr:rowOff>
    </xdr:to>
    <xdr:cxnSp macro="">
      <xdr:nvCxnSpPr>
        <xdr:cNvPr id="655" name="直線コネクタ 654">
          <a:extLst>
            <a:ext uri="{FF2B5EF4-FFF2-40B4-BE49-F238E27FC236}">
              <a16:creationId xmlns:a16="http://schemas.microsoft.com/office/drawing/2014/main" id="{8A7BD179-EE64-4978-9F29-4DB3BED3C71D}"/>
            </a:ext>
          </a:extLst>
        </xdr:cNvPr>
        <xdr:cNvCxnSpPr/>
      </xdr:nvCxnSpPr>
      <xdr:spPr>
        <a:xfrm>
          <a:off x="16230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656" name="【児童館】&#10;有形固定資産減価償却率平均値テキスト">
          <a:extLst>
            <a:ext uri="{FF2B5EF4-FFF2-40B4-BE49-F238E27FC236}">
              <a16:creationId xmlns:a16="http://schemas.microsoft.com/office/drawing/2014/main" id="{0B18D51D-B162-49D3-8436-0964D9D4A566}"/>
            </a:ext>
          </a:extLst>
        </xdr:cNvPr>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57" name="フローチャート: 判断 656">
          <a:extLst>
            <a:ext uri="{FF2B5EF4-FFF2-40B4-BE49-F238E27FC236}">
              <a16:creationId xmlns:a16="http://schemas.microsoft.com/office/drawing/2014/main" id="{4F099FBC-40F6-4524-A7DA-B88AB9A068E2}"/>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658" name="フローチャート: 判断 657">
          <a:extLst>
            <a:ext uri="{FF2B5EF4-FFF2-40B4-BE49-F238E27FC236}">
              <a16:creationId xmlns:a16="http://schemas.microsoft.com/office/drawing/2014/main" id="{AE9F8C7D-5D73-43CD-AEA6-2613E58B2E71}"/>
            </a:ext>
          </a:extLst>
        </xdr:cNvPr>
        <xdr:cNvSpPr/>
      </xdr:nvSpPr>
      <xdr:spPr>
        <a:xfrm>
          <a:off x="15430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659" name="フローチャート: 判断 658">
          <a:extLst>
            <a:ext uri="{FF2B5EF4-FFF2-40B4-BE49-F238E27FC236}">
              <a16:creationId xmlns:a16="http://schemas.microsoft.com/office/drawing/2014/main" id="{3F9837A2-EC24-42E3-9F76-717B96D3C045}"/>
            </a:ext>
          </a:extLst>
        </xdr:cNvPr>
        <xdr:cNvSpPr/>
      </xdr:nvSpPr>
      <xdr:spPr>
        <a:xfrm>
          <a:off x="14541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60" name="フローチャート: 判断 659">
          <a:extLst>
            <a:ext uri="{FF2B5EF4-FFF2-40B4-BE49-F238E27FC236}">
              <a16:creationId xmlns:a16="http://schemas.microsoft.com/office/drawing/2014/main" id="{0B5E8CA4-8B51-40B4-B965-F00E744C1DB3}"/>
            </a:ext>
          </a:extLst>
        </xdr:cNvPr>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661" name="フローチャート: 判断 660">
          <a:extLst>
            <a:ext uri="{FF2B5EF4-FFF2-40B4-BE49-F238E27FC236}">
              <a16:creationId xmlns:a16="http://schemas.microsoft.com/office/drawing/2014/main" id="{451F880B-A87E-41EB-B9D2-47C3653E8B3D}"/>
            </a:ext>
          </a:extLst>
        </xdr:cNvPr>
        <xdr:cNvSpPr/>
      </xdr:nvSpPr>
      <xdr:spPr>
        <a:xfrm>
          <a:off x="12763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DAA78DD3-0D34-412D-A919-47C92E0E88B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DD02EE9-2893-44B0-A3D6-8F614D7F42C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4E53D545-CC5F-4DBC-A422-F441D714EF3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40CD8744-A439-4E68-8215-60135168EA7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873276B-A013-4304-B0D3-F0FCF60A5D0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114663</xdr:rowOff>
    </xdr:from>
    <xdr:to>
      <xdr:col>85</xdr:col>
      <xdr:colOff>177800</xdr:colOff>
      <xdr:row>87</xdr:row>
      <xdr:rowOff>44813</xdr:rowOff>
    </xdr:to>
    <xdr:sp macro="" textlink="">
      <xdr:nvSpPr>
        <xdr:cNvPr id="667" name="楕円 666">
          <a:extLst>
            <a:ext uri="{FF2B5EF4-FFF2-40B4-BE49-F238E27FC236}">
              <a16:creationId xmlns:a16="http://schemas.microsoft.com/office/drawing/2014/main" id="{C0652EED-6FE8-437E-93CA-F52F6112F59E}"/>
            </a:ext>
          </a:extLst>
        </xdr:cNvPr>
        <xdr:cNvSpPr/>
      </xdr:nvSpPr>
      <xdr:spPr>
        <a:xfrm>
          <a:off x="16268700" y="148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29590</xdr:rowOff>
    </xdr:from>
    <xdr:ext cx="405111" cy="259045"/>
    <xdr:sp macro="" textlink="">
      <xdr:nvSpPr>
        <xdr:cNvPr id="668" name="【児童館】&#10;有形固定資産減価償却率該当値テキスト">
          <a:extLst>
            <a:ext uri="{FF2B5EF4-FFF2-40B4-BE49-F238E27FC236}">
              <a16:creationId xmlns:a16="http://schemas.microsoft.com/office/drawing/2014/main" id="{44A1E8B5-41A4-4811-8CD8-80D83AA890CE}"/>
            </a:ext>
          </a:extLst>
        </xdr:cNvPr>
        <xdr:cNvSpPr txBox="1"/>
      </xdr:nvSpPr>
      <xdr:spPr>
        <a:xfrm>
          <a:off x="16357600" y="1477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113030</xdr:rowOff>
    </xdr:from>
    <xdr:to>
      <xdr:col>81</xdr:col>
      <xdr:colOff>101600</xdr:colOff>
      <xdr:row>87</xdr:row>
      <xdr:rowOff>43180</xdr:rowOff>
    </xdr:to>
    <xdr:sp macro="" textlink="">
      <xdr:nvSpPr>
        <xdr:cNvPr id="669" name="楕円 668">
          <a:extLst>
            <a:ext uri="{FF2B5EF4-FFF2-40B4-BE49-F238E27FC236}">
              <a16:creationId xmlns:a16="http://schemas.microsoft.com/office/drawing/2014/main" id="{D407FDC5-91E1-4B1C-AAB1-E87103D028A3}"/>
            </a:ext>
          </a:extLst>
        </xdr:cNvPr>
        <xdr:cNvSpPr/>
      </xdr:nvSpPr>
      <xdr:spPr>
        <a:xfrm>
          <a:off x="15430500" y="148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163830</xdr:rowOff>
    </xdr:from>
    <xdr:to>
      <xdr:col>85</xdr:col>
      <xdr:colOff>127000</xdr:colOff>
      <xdr:row>86</xdr:row>
      <xdr:rowOff>165463</xdr:rowOff>
    </xdr:to>
    <xdr:cxnSp macro="">
      <xdr:nvCxnSpPr>
        <xdr:cNvPr id="670" name="直線コネクタ 669">
          <a:extLst>
            <a:ext uri="{FF2B5EF4-FFF2-40B4-BE49-F238E27FC236}">
              <a16:creationId xmlns:a16="http://schemas.microsoft.com/office/drawing/2014/main" id="{8A3EA3C1-6362-41A9-8647-5FD949CC1C6B}"/>
            </a:ext>
          </a:extLst>
        </xdr:cNvPr>
        <xdr:cNvCxnSpPr/>
      </xdr:nvCxnSpPr>
      <xdr:spPr>
        <a:xfrm>
          <a:off x="15481300" y="1490853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111398</xdr:rowOff>
    </xdr:from>
    <xdr:to>
      <xdr:col>76</xdr:col>
      <xdr:colOff>165100</xdr:colOff>
      <xdr:row>87</xdr:row>
      <xdr:rowOff>41548</xdr:rowOff>
    </xdr:to>
    <xdr:sp macro="" textlink="">
      <xdr:nvSpPr>
        <xdr:cNvPr id="671" name="楕円 670">
          <a:extLst>
            <a:ext uri="{FF2B5EF4-FFF2-40B4-BE49-F238E27FC236}">
              <a16:creationId xmlns:a16="http://schemas.microsoft.com/office/drawing/2014/main" id="{D32D90AD-53FA-484B-96E3-1988AB3B447E}"/>
            </a:ext>
          </a:extLst>
        </xdr:cNvPr>
        <xdr:cNvSpPr/>
      </xdr:nvSpPr>
      <xdr:spPr>
        <a:xfrm>
          <a:off x="145415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162198</xdr:rowOff>
    </xdr:from>
    <xdr:to>
      <xdr:col>81</xdr:col>
      <xdr:colOff>50800</xdr:colOff>
      <xdr:row>86</xdr:row>
      <xdr:rowOff>163830</xdr:rowOff>
    </xdr:to>
    <xdr:cxnSp macro="">
      <xdr:nvCxnSpPr>
        <xdr:cNvPr id="672" name="直線コネクタ 671">
          <a:extLst>
            <a:ext uri="{FF2B5EF4-FFF2-40B4-BE49-F238E27FC236}">
              <a16:creationId xmlns:a16="http://schemas.microsoft.com/office/drawing/2014/main" id="{BD782D98-DCA8-4DA4-9A5B-26BBA50AACED}"/>
            </a:ext>
          </a:extLst>
        </xdr:cNvPr>
        <xdr:cNvCxnSpPr/>
      </xdr:nvCxnSpPr>
      <xdr:spPr>
        <a:xfrm>
          <a:off x="14592300" y="149068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109764</xdr:rowOff>
    </xdr:from>
    <xdr:to>
      <xdr:col>72</xdr:col>
      <xdr:colOff>38100</xdr:colOff>
      <xdr:row>87</xdr:row>
      <xdr:rowOff>39914</xdr:rowOff>
    </xdr:to>
    <xdr:sp macro="" textlink="">
      <xdr:nvSpPr>
        <xdr:cNvPr id="673" name="楕円 672">
          <a:extLst>
            <a:ext uri="{FF2B5EF4-FFF2-40B4-BE49-F238E27FC236}">
              <a16:creationId xmlns:a16="http://schemas.microsoft.com/office/drawing/2014/main" id="{3B05C033-FBF1-4E42-BA32-F43BC01480EC}"/>
            </a:ext>
          </a:extLst>
        </xdr:cNvPr>
        <xdr:cNvSpPr/>
      </xdr:nvSpPr>
      <xdr:spPr>
        <a:xfrm>
          <a:off x="136525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160564</xdr:rowOff>
    </xdr:from>
    <xdr:to>
      <xdr:col>76</xdr:col>
      <xdr:colOff>114300</xdr:colOff>
      <xdr:row>86</xdr:row>
      <xdr:rowOff>162198</xdr:rowOff>
    </xdr:to>
    <xdr:cxnSp macro="">
      <xdr:nvCxnSpPr>
        <xdr:cNvPr id="674" name="直線コネクタ 673">
          <a:extLst>
            <a:ext uri="{FF2B5EF4-FFF2-40B4-BE49-F238E27FC236}">
              <a16:creationId xmlns:a16="http://schemas.microsoft.com/office/drawing/2014/main" id="{AC4ABE99-4265-40EA-9124-ABD0C19844F1}"/>
            </a:ext>
          </a:extLst>
        </xdr:cNvPr>
        <xdr:cNvCxnSpPr/>
      </xdr:nvCxnSpPr>
      <xdr:spPr>
        <a:xfrm>
          <a:off x="13703300" y="1490526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108131</xdr:rowOff>
    </xdr:from>
    <xdr:to>
      <xdr:col>67</xdr:col>
      <xdr:colOff>101600</xdr:colOff>
      <xdr:row>87</xdr:row>
      <xdr:rowOff>38281</xdr:rowOff>
    </xdr:to>
    <xdr:sp macro="" textlink="">
      <xdr:nvSpPr>
        <xdr:cNvPr id="675" name="楕円 674">
          <a:extLst>
            <a:ext uri="{FF2B5EF4-FFF2-40B4-BE49-F238E27FC236}">
              <a16:creationId xmlns:a16="http://schemas.microsoft.com/office/drawing/2014/main" id="{913323D1-A1EA-4A0D-97B5-561E09EE2376}"/>
            </a:ext>
          </a:extLst>
        </xdr:cNvPr>
        <xdr:cNvSpPr/>
      </xdr:nvSpPr>
      <xdr:spPr>
        <a:xfrm>
          <a:off x="12763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158931</xdr:rowOff>
    </xdr:from>
    <xdr:to>
      <xdr:col>71</xdr:col>
      <xdr:colOff>177800</xdr:colOff>
      <xdr:row>86</xdr:row>
      <xdr:rowOff>160564</xdr:rowOff>
    </xdr:to>
    <xdr:cxnSp macro="">
      <xdr:nvCxnSpPr>
        <xdr:cNvPr id="676" name="直線コネクタ 675">
          <a:extLst>
            <a:ext uri="{FF2B5EF4-FFF2-40B4-BE49-F238E27FC236}">
              <a16:creationId xmlns:a16="http://schemas.microsoft.com/office/drawing/2014/main" id="{8B229CC4-306B-4D81-BF44-0ECDBF0DC87C}"/>
            </a:ext>
          </a:extLst>
        </xdr:cNvPr>
        <xdr:cNvCxnSpPr/>
      </xdr:nvCxnSpPr>
      <xdr:spPr>
        <a:xfrm>
          <a:off x="12814300" y="149036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125021</xdr:rowOff>
    </xdr:from>
    <xdr:ext cx="405111" cy="259045"/>
    <xdr:sp macro="" textlink="">
      <xdr:nvSpPr>
        <xdr:cNvPr id="677" name="n_1aveValue【児童館】&#10;有形固定資産減価償却率">
          <a:extLst>
            <a:ext uri="{FF2B5EF4-FFF2-40B4-BE49-F238E27FC236}">
              <a16:creationId xmlns:a16="http://schemas.microsoft.com/office/drawing/2014/main" id="{31DEDE4C-A2E1-4F9B-879C-2BD98FD3486F}"/>
            </a:ext>
          </a:extLst>
        </xdr:cNvPr>
        <xdr:cNvSpPr txBox="1"/>
      </xdr:nvSpPr>
      <xdr:spPr>
        <a:xfrm>
          <a:off x="152660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102161</xdr:rowOff>
    </xdr:from>
    <xdr:ext cx="405111" cy="259045"/>
    <xdr:sp macro="" textlink="">
      <xdr:nvSpPr>
        <xdr:cNvPr id="678" name="n_2aveValue【児童館】&#10;有形固定資産減価償却率">
          <a:extLst>
            <a:ext uri="{FF2B5EF4-FFF2-40B4-BE49-F238E27FC236}">
              <a16:creationId xmlns:a16="http://schemas.microsoft.com/office/drawing/2014/main" id="{D46196A9-297C-4C29-ADA3-F9F6F9F4C23F}"/>
            </a:ext>
          </a:extLst>
        </xdr:cNvPr>
        <xdr:cNvSpPr txBox="1"/>
      </xdr:nvSpPr>
      <xdr:spPr>
        <a:xfrm>
          <a:off x="14389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679" name="n_3aveValue【児童館】&#10;有形固定資産減価償却率">
          <a:extLst>
            <a:ext uri="{FF2B5EF4-FFF2-40B4-BE49-F238E27FC236}">
              <a16:creationId xmlns:a16="http://schemas.microsoft.com/office/drawing/2014/main" id="{CE36AA12-DFF3-4350-8FCB-CD7982359201}"/>
            </a:ext>
          </a:extLst>
        </xdr:cNvPr>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67871</xdr:rowOff>
    </xdr:from>
    <xdr:ext cx="405111" cy="259045"/>
    <xdr:sp macro="" textlink="">
      <xdr:nvSpPr>
        <xdr:cNvPr id="680" name="n_4aveValue【児童館】&#10;有形固定資産減価償却率">
          <a:extLst>
            <a:ext uri="{FF2B5EF4-FFF2-40B4-BE49-F238E27FC236}">
              <a16:creationId xmlns:a16="http://schemas.microsoft.com/office/drawing/2014/main" id="{7A160155-7C77-4310-8CDA-7BDCB402370A}"/>
            </a:ext>
          </a:extLst>
        </xdr:cNvPr>
        <xdr:cNvSpPr txBox="1"/>
      </xdr:nvSpPr>
      <xdr:spPr>
        <a:xfrm>
          <a:off x="12611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34307</xdr:rowOff>
    </xdr:from>
    <xdr:ext cx="405111" cy="259045"/>
    <xdr:sp macro="" textlink="">
      <xdr:nvSpPr>
        <xdr:cNvPr id="681" name="n_1mainValue【児童館】&#10;有形固定資産減価償却率">
          <a:extLst>
            <a:ext uri="{FF2B5EF4-FFF2-40B4-BE49-F238E27FC236}">
              <a16:creationId xmlns:a16="http://schemas.microsoft.com/office/drawing/2014/main" id="{6F7D5245-A8BA-4086-9675-F9DF0835B86D}"/>
            </a:ext>
          </a:extLst>
        </xdr:cNvPr>
        <xdr:cNvSpPr txBox="1"/>
      </xdr:nvSpPr>
      <xdr:spPr>
        <a:xfrm>
          <a:off x="15266044" y="1495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32675</xdr:rowOff>
    </xdr:from>
    <xdr:ext cx="405111" cy="259045"/>
    <xdr:sp macro="" textlink="">
      <xdr:nvSpPr>
        <xdr:cNvPr id="682" name="n_2mainValue【児童館】&#10;有形固定資産減価償却率">
          <a:extLst>
            <a:ext uri="{FF2B5EF4-FFF2-40B4-BE49-F238E27FC236}">
              <a16:creationId xmlns:a16="http://schemas.microsoft.com/office/drawing/2014/main" id="{A351DB73-2246-4AD1-8711-1A0E34132E63}"/>
            </a:ext>
          </a:extLst>
        </xdr:cNvPr>
        <xdr:cNvSpPr txBox="1"/>
      </xdr:nvSpPr>
      <xdr:spPr>
        <a:xfrm>
          <a:off x="14389744" y="1494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31041</xdr:rowOff>
    </xdr:from>
    <xdr:ext cx="405111" cy="259045"/>
    <xdr:sp macro="" textlink="">
      <xdr:nvSpPr>
        <xdr:cNvPr id="683" name="n_3mainValue【児童館】&#10;有形固定資産減価償却率">
          <a:extLst>
            <a:ext uri="{FF2B5EF4-FFF2-40B4-BE49-F238E27FC236}">
              <a16:creationId xmlns:a16="http://schemas.microsoft.com/office/drawing/2014/main" id="{B07E4970-7C2B-4543-88E4-B4B0CE140E29}"/>
            </a:ext>
          </a:extLst>
        </xdr:cNvPr>
        <xdr:cNvSpPr txBox="1"/>
      </xdr:nvSpPr>
      <xdr:spPr>
        <a:xfrm>
          <a:off x="13500744" y="1494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29408</xdr:rowOff>
    </xdr:from>
    <xdr:ext cx="405111" cy="259045"/>
    <xdr:sp macro="" textlink="">
      <xdr:nvSpPr>
        <xdr:cNvPr id="684" name="n_4mainValue【児童館】&#10;有形固定資産減価償却率">
          <a:extLst>
            <a:ext uri="{FF2B5EF4-FFF2-40B4-BE49-F238E27FC236}">
              <a16:creationId xmlns:a16="http://schemas.microsoft.com/office/drawing/2014/main" id="{97C01CC4-1699-40BE-983C-C94084CA7BD0}"/>
            </a:ext>
          </a:extLst>
        </xdr:cNvPr>
        <xdr:cNvSpPr txBox="1"/>
      </xdr:nvSpPr>
      <xdr:spPr>
        <a:xfrm>
          <a:off x="12611744" y="1494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5038D684-F02C-4AFF-8F7E-DDCD99A8DE6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7879BA15-BBFD-4912-8BC1-5A4F4FDA5E9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421D9FB7-CAD7-4213-A89D-E230C7A998F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44A0CFB1-394E-4E78-9C18-2A04D102FAD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ADD3D8C5-B8FB-45D8-B21D-2B76A184C8D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F329CE63-8CE6-415F-BB37-BC3251D0DF9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B057D9BB-EFDE-4444-A0E0-2B93C0AA7B3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9F0CCC88-104F-421C-B2D6-7FBDE710F8D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CDCAE7FA-0E94-422F-9F32-B9918B81EC0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87038C1D-B27D-43F1-AC01-A3E3545619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DE558B2C-649B-4537-A908-99DB0B9F4A2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100DADB0-DD20-4F7D-9C3D-B3749AEABFF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562516D0-9755-4206-9751-1B47EE396A7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D8CABDF4-856E-4A44-9673-2C0FCABEA75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DD0B4193-077D-4810-8DEF-91854C11124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B7397673-C4D8-4FCB-B716-202203643C4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423AC3BF-C435-40E5-9DA7-B80C92639EB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69710727-BC9E-4025-B9E0-052ED13A858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6FB737BF-EA03-45C4-ACF5-5211B1AABE9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48A98EBA-FB30-49FA-ADA4-C437C7B1BD3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9588A346-9D69-4818-9882-8DE67DD1494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6A741DA6-1C87-477D-B8E3-A6ED92A860AA}"/>
            </a:ext>
          </a:extLst>
        </xdr:cNvPr>
        <xdr:cNvCxnSpPr/>
      </xdr:nvCxnSpPr>
      <xdr:spPr>
        <a:xfrm flipV="1">
          <a:off x="22160864" y="13626085"/>
          <a:ext cx="0" cy="112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3C3EBFE0-EB23-4F62-B4E2-846F0EBAEBC3}"/>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9C7C1595-40D2-4970-AE68-076D47A6BD5D}"/>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709" name="【児童館】&#10;一人当たり面積最大値テキスト">
          <a:extLst>
            <a:ext uri="{FF2B5EF4-FFF2-40B4-BE49-F238E27FC236}">
              <a16:creationId xmlns:a16="http://schemas.microsoft.com/office/drawing/2014/main" id="{3BB1C562-B2CD-44C4-A761-4C945DFFAD85}"/>
            </a:ext>
          </a:extLst>
        </xdr:cNvPr>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710" name="直線コネクタ 709">
          <a:extLst>
            <a:ext uri="{FF2B5EF4-FFF2-40B4-BE49-F238E27FC236}">
              <a16:creationId xmlns:a16="http://schemas.microsoft.com/office/drawing/2014/main" id="{A4C6EC22-886F-4012-971F-8CA755005AF4}"/>
            </a:ext>
          </a:extLst>
        </xdr:cNvPr>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11" name="【児童館】&#10;一人当たり面積平均値テキスト">
          <a:extLst>
            <a:ext uri="{FF2B5EF4-FFF2-40B4-BE49-F238E27FC236}">
              <a16:creationId xmlns:a16="http://schemas.microsoft.com/office/drawing/2014/main" id="{5E17F01A-8FF2-4CF8-9B3F-A66C1D28C4A2}"/>
            </a:ext>
          </a:extLst>
        </xdr:cNvPr>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12" name="フローチャート: 判断 711">
          <a:extLst>
            <a:ext uri="{FF2B5EF4-FFF2-40B4-BE49-F238E27FC236}">
              <a16:creationId xmlns:a16="http://schemas.microsoft.com/office/drawing/2014/main" id="{D1971B99-39E5-4D64-B7CB-2D1BE06B825A}"/>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13" name="フローチャート: 判断 712">
          <a:extLst>
            <a:ext uri="{FF2B5EF4-FFF2-40B4-BE49-F238E27FC236}">
              <a16:creationId xmlns:a16="http://schemas.microsoft.com/office/drawing/2014/main" id="{2B255CA5-9953-4EB3-96CA-B2D90B03DE23}"/>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4" name="フローチャート: 判断 713">
          <a:extLst>
            <a:ext uri="{FF2B5EF4-FFF2-40B4-BE49-F238E27FC236}">
              <a16:creationId xmlns:a16="http://schemas.microsoft.com/office/drawing/2014/main" id="{8773C40C-6759-4519-BEE5-B22984447F04}"/>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715" name="フローチャート: 判断 714">
          <a:extLst>
            <a:ext uri="{FF2B5EF4-FFF2-40B4-BE49-F238E27FC236}">
              <a16:creationId xmlns:a16="http://schemas.microsoft.com/office/drawing/2014/main" id="{F0A973E5-B895-4502-A419-A8DC4578EB20}"/>
            </a:ext>
          </a:extLst>
        </xdr:cNvPr>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16" name="フローチャート: 判断 715">
          <a:extLst>
            <a:ext uri="{FF2B5EF4-FFF2-40B4-BE49-F238E27FC236}">
              <a16:creationId xmlns:a16="http://schemas.microsoft.com/office/drawing/2014/main" id="{5FCB97BD-59B8-46C1-B857-790603B793F7}"/>
            </a:ext>
          </a:extLst>
        </xdr:cNvPr>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EAED927B-2D57-4FBD-B73F-91AD2BEAFD3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DAD39B66-1714-4C71-B81C-E893A6A2A62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D5513757-758D-42A6-A44D-E62C5C4D83F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9109F7D2-31C0-4B3C-833C-413B7EF35A3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BC676CD-8883-435D-A7E2-E991C6BC1D9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22" name="楕円 721">
          <a:extLst>
            <a:ext uri="{FF2B5EF4-FFF2-40B4-BE49-F238E27FC236}">
              <a16:creationId xmlns:a16="http://schemas.microsoft.com/office/drawing/2014/main" id="{9D160275-4E41-4946-8873-80FB88BD73B4}"/>
            </a:ext>
          </a:extLst>
        </xdr:cNvPr>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723" name="【児童館】&#10;一人当たり面積該当値テキスト">
          <a:extLst>
            <a:ext uri="{FF2B5EF4-FFF2-40B4-BE49-F238E27FC236}">
              <a16:creationId xmlns:a16="http://schemas.microsoft.com/office/drawing/2014/main" id="{6BBAAF6B-9F87-4061-BB23-E1E779375E59}"/>
            </a:ext>
          </a:extLst>
        </xdr:cNvPr>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37592</xdr:rowOff>
    </xdr:from>
    <xdr:to>
      <xdr:col>112</xdr:col>
      <xdr:colOff>38100</xdr:colOff>
      <xdr:row>84</xdr:row>
      <xdr:rowOff>139192</xdr:rowOff>
    </xdr:to>
    <xdr:sp macro="" textlink="">
      <xdr:nvSpPr>
        <xdr:cNvPr id="724" name="楕円 723">
          <a:extLst>
            <a:ext uri="{FF2B5EF4-FFF2-40B4-BE49-F238E27FC236}">
              <a16:creationId xmlns:a16="http://schemas.microsoft.com/office/drawing/2014/main" id="{BFE12A53-E1C8-4F0B-801A-43DA214CA140}"/>
            </a:ext>
          </a:extLst>
        </xdr:cNvPr>
        <xdr:cNvSpPr/>
      </xdr:nvSpPr>
      <xdr:spPr>
        <a:xfrm>
          <a:off x="21272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88392</xdr:rowOff>
    </xdr:to>
    <xdr:cxnSp macro="">
      <xdr:nvCxnSpPr>
        <xdr:cNvPr id="725" name="直線コネクタ 724">
          <a:extLst>
            <a:ext uri="{FF2B5EF4-FFF2-40B4-BE49-F238E27FC236}">
              <a16:creationId xmlns:a16="http://schemas.microsoft.com/office/drawing/2014/main" id="{54499BF5-694F-4F04-ADF8-E59D5D81563C}"/>
            </a:ext>
          </a:extLst>
        </xdr:cNvPr>
        <xdr:cNvCxnSpPr/>
      </xdr:nvCxnSpPr>
      <xdr:spPr>
        <a:xfrm flipV="1">
          <a:off x="21323300" y="14485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42163</xdr:rowOff>
    </xdr:from>
    <xdr:to>
      <xdr:col>107</xdr:col>
      <xdr:colOff>101600</xdr:colOff>
      <xdr:row>84</xdr:row>
      <xdr:rowOff>143763</xdr:rowOff>
    </xdr:to>
    <xdr:sp macro="" textlink="">
      <xdr:nvSpPr>
        <xdr:cNvPr id="726" name="楕円 725">
          <a:extLst>
            <a:ext uri="{FF2B5EF4-FFF2-40B4-BE49-F238E27FC236}">
              <a16:creationId xmlns:a16="http://schemas.microsoft.com/office/drawing/2014/main" id="{62E0387D-1B27-4FCA-AA55-71EC4841D755}"/>
            </a:ext>
          </a:extLst>
        </xdr:cNvPr>
        <xdr:cNvSpPr/>
      </xdr:nvSpPr>
      <xdr:spPr>
        <a:xfrm>
          <a:off x="20383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92963</xdr:rowOff>
    </xdr:to>
    <xdr:cxnSp macro="">
      <xdr:nvCxnSpPr>
        <xdr:cNvPr id="727" name="直線コネクタ 726">
          <a:extLst>
            <a:ext uri="{FF2B5EF4-FFF2-40B4-BE49-F238E27FC236}">
              <a16:creationId xmlns:a16="http://schemas.microsoft.com/office/drawing/2014/main" id="{0E4DB5B9-4A13-4BFA-BB18-8D8FA2EE404E}"/>
            </a:ext>
          </a:extLst>
        </xdr:cNvPr>
        <xdr:cNvCxnSpPr/>
      </xdr:nvCxnSpPr>
      <xdr:spPr>
        <a:xfrm flipV="1">
          <a:off x="20434300" y="1449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28" name="楕円 727">
          <a:extLst>
            <a:ext uri="{FF2B5EF4-FFF2-40B4-BE49-F238E27FC236}">
              <a16:creationId xmlns:a16="http://schemas.microsoft.com/office/drawing/2014/main" id="{99BD2E45-1A91-41AB-83EE-14EBE381C2ED}"/>
            </a:ext>
          </a:extLst>
        </xdr:cNvPr>
        <xdr:cNvSpPr/>
      </xdr:nvSpPr>
      <xdr:spPr>
        <a:xfrm>
          <a:off x="19494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92963</xdr:rowOff>
    </xdr:from>
    <xdr:to>
      <xdr:col>107</xdr:col>
      <xdr:colOff>50800</xdr:colOff>
      <xdr:row>84</xdr:row>
      <xdr:rowOff>92963</xdr:rowOff>
    </xdr:to>
    <xdr:cxnSp macro="">
      <xdr:nvCxnSpPr>
        <xdr:cNvPr id="729" name="直線コネクタ 728">
          <a:extLst>
            <a:ext uri="{FF2B5EF4-FFF2-40B4-BE49-F238E27FC236}">
              <a16:creationId xmlns:a16="http://schemas.microsoft.com/office/drawing/2014/main" id="{8A69DA18-075B-4349-8329-4BE0D225431C}"/>
            </a:ext>
          </a:extLst>
        </xdr:cNvPr>
        <xdr:cNvCxnSpPr/>
      </xdr:nvCxnSpPr>
      <xdr:spPr>
        <a:xfrm>
          <a:off x="19545300" y="14494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51308</xdr:rowOff>
    </xdr:from>
    <xdr:to>
      <xdr:col>98</xdr:col>
      <xdr:colOff>38100</xdr:colOff>
      <xdr:row>84</xdr:row>
      <xdr:rowOff>152908</xdr:rowOff>
    </xdr:to>
    <xdr:sp macro="" textlink="">
      <xdr:nvSpPr>
        <xdr:cNvPr id="730" name="楕円 729">
          <a:extLst>
            <a:ext uri="{FF2B5EF4-FFF2-40B4-BE49-F238E27FC236}">
              <a16:creationId xmlns:a16="http://schemas.microsoft.com/office/drawing/2014/main" id="{FF7E8E15-E51B-476A-8350-F582F7051145}"/>
            </a:ext>
          </a:extLst>
        </xdr:cNvPr>
        <xdr:cNvSpPr/>
      </xdr:nvSpPr>
      <xdr:spPr>
        <a:xfrm>
          <a:off x="18605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92963</xdr:rowOff>
    </xdr:from>
    <xdr:to>
      <xdr:col>102</xdr:col>
      <xdr:colOff>114300</xdr:colOff>
      <xdr:row>84</xdr:row>
      <xdr:rowOff>102108</xdr:rowOff>
    </xdr:to>
    <xdr:cxnSp macro="">
      <xdr:nvCxnSpPr>
        <xdr:cNvPr id="731" name="直線コネクタ 730">
          <a:extLst>
            <a:ext uri="{FF2B5EF4-FFF2-40B4-BE49-F238E27FC236}">
              <a16:creationId xmlns:a16="http://schemas.microsoft.com/office/drawing/2014/main" id="{AF246AE9-B26F-44DF-9BD7-3864EC61507F}"/>
            </a:ext>
          </a:extLst>
        </xdr:cNvPr>
        <xdr:cNvCxnSpPr/>
      </xdr:nvCxnSpPr>
      <xdr:spPr>
        <a:xfrm flipV="1">
          <a:off x="18656300" y="14494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32" name="n_1aveValue【児童館】&#10;一人当たり面積">
          <a:extLst>
            <a:ext uri="{FF2B5EF4-FFF2-40B4-BE49-F238E27FC236}">
              <a16:creationId xmlns:a16="http://schemas.microsoft.com/office/drawing/2014/main" id="{44792E1C-876F-480A-BA32-7477C3CC5A25}"/>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33" name="n_2aveValue【児童館】&#10;一人当たり面積">
          <a:extLst>
            <a:ext uri="{FF2B5EF4-FFF2-40B4-BE49-F238E27FC236}">
              <a16:creationId xmlns:a16="http://schemas.microsoft.com/office/drawing/2014/main" id="{3F7E5C8A-38F2-487E-87FD-3705EC841338}"/>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734" name="n_3aveValue【児童館】&#10;一人当たり面積">
          <a:extLst>
            <a:ext uri="{FF2B5EF4-FFF2-40B4-BE49-F238E27FC236}">
              <a16:creationId xmlns:a16="http://schemas.microsoft.com/office/drawing/2014/main" id="{E44AE9C3-12F1-45B7-84D8-B796D6BCCDF6}"/>
            </a:ext>
          </a:extLst>
        </xdr:cNvPr>
        <xdr:cNvSpPr txBox="1"/>
      </xdr:nvSpPr>
      <xdr:spPr>
        <a:xfrm>
          <a:off x="19310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735" name="n_4aveValue【児童館】&#10;一人当たり面積">
          <a:extLst>
            <a:ext uri="{FF2B5EF4-FFF2-40B4-BE49-F238E27FC236}">
              <a16:creationId xmlns:a16="http://schemas.microsoft.com/office/drawing/2014/main" id="{5697847B-09F0-47B5-B386-7A214BAE14B5}"/>
            </a:ext>
          </a:extLst>
        </xdr:cNvPr>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130319</xdr:rowOff>
    </xdr:from>
    <xdr:ext cx="469744" cy="259045"/>
    <xdr:sp macro="" textlink="">
      <xdr:nvSpPr>
        <xdr:cNvPr id="736" name="n_1mainValue【児童館】&#10;一人当たり面積">
          <a:extLst>
            <a:ext uri="{FF2B5EF4-FFF2-40B4-BE49-F238E27FC236}">
              <a16:creationId xmlns:a16="http://schemas.microsoft.com/office/drawing/2014/main" id="{2829457B-4FBF-46F9-815E-FB79F7CA98C5}"/>
            </a:ext>
          </a:extLst>
        </xdr:cNvPr>
        <xdr:cNvSpPr txBox="1"/>
      </xdr:nvSpPr>
      <xdr:spPr>
        <a:xfrm>
          <a:off x="210757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737" name="n_2mainValue【児童館】&#10;一人当たり面積">
          <a:extLst>
            <a:ext uri="{FF2B5EF4-FFF2-40B4-BE49-F238E27FC236}">
              <a16:creationId xmlns:a16="http://schemas.microsoft.com/office/drawing/2014/main" id="{32F1BAD8-FDBC-4BF8-B120-7E6097962940}"/>
            </a:ext>
          </a:extLst>
        </xdr:cNvPr>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738" name="n_3mainValue【児童館】&#10;一人当たり面積">
          <a:extLst>
            <a:ext uri="{FF2B5EF4-FFF2-40B4-BE49-F238E27FC236}">
              <a16:creationId xmlns:a16="http://schemas.microsoft.com/office/drawing/2014/main" id="{23AB9B88-8A31-4FA0-A9AE-92D8437AB8A9}"/>
            </a:ext>
          </a:extLst>
        </xdr:cNvPr>
        <xdr:cNvSpPr txBox="1"/>
      </xdr:nvSpPr>
      <xdr:spPr>
        <a:xfrm>
          <a:off x="19310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144035</xdr:rowOff>
    </xdr:from>
    <xdr:ext cx="469744" cy="259045"/>
    <xdr:sp macro="" textlink="">
      <xdr:nvSpPr>
        <xdr:cNvPr id="739" name="n_4mainValue【児童館】&#10;一人当たり面積">
          <a:extLst>
            <a:ext uri="{FF2B5EF4-FFF2-40B4-BE49-F238E27FC236}">
              <a16:creationId xmlns:a16="http://schemas.microsoft.com/office/drawing/2014/main" id="{630ABA09-8921-42A4-9185-C29037349B11}"/>
            </a:ext>
          </a:extLst>
        </xdr:cNvPr>
        <xdr:cNvSpPr txBox="1"/>
      </xdr:nvSpPr>
      <xdr:spPr>
        <a:xfrm>
          <a:off x="18421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345110D2-0612-4633-8718-EA30690513B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609B8D7C-4BD0-4D86-A2F4-E521925599C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985B78EC-8C4D-4855-B795-851AFECDFC2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57FA4B8F-6B0A-4F82-BF69-3FFADD60737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7D94CE0D-6E6A-49F7-9FA3-4EB53F0FF7A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A281BA9C-3EF1-4CAF-AE67-3B10481043D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2379A831-7A31-4FED-93EC-BF41E199FD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C0FEF1AD-60FD-4517-ADCD-DD172FE62DA8}"/>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a:extLst>
            <a:ext uri="{FF2B5EF4-FFF2-40B4-BE49-F238E27FC236}">
              <a16:creationId xmlns:a16="http://schemas.microsoft.com/office/drawing/2014/main" id="{9579F8A2-C06D-4417-9EB0-58C14AE7DBB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a:extLst>
            <a:ext uri="{FF2B5EF4-FFF2-40B4-BE49-F238E27FC236}">
              <a16:creationId xmlns:a16="http://schemas.microsoft.com/office/drawing/2014/main" id="{3105CECF-ABAC-4EEE-8F8E-C9DEE83FCAB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a:extLst>
            <a:ext uri="{FF2B5EF4-FFF2-40B4-BE49-F238E27FC236}">
              <a16:creationId xmlns:a16="http://schemas.microsoft.com/office/drawing/2014/main" id="{07D9631E-39B1-4515-AB89-61524B1520B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a:extLst>
            <a:ext uri="{FF2B5EF4-FFF2-40B4-BE49-F238E27FC236}">
              <a16:creationId xmlns:a16="http://schemas.microsoft.com/office/drawing/2014/main" id="{67CE2BA1-E98E-44C9-A0F4-CAFF9FF2835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a:extLst>
            <a:ext uri="{FF2B5EF4-FFF2-40B4-BE49-F238E27FC236}">
              <a16:creationId xmlns:a16="http://schemas.microsoft.com/office/drawing/2014/main" id="{D1665FCC-9524-4D4B-BE56-6814C74E3F8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a:extLst>
            <a:ext uri="{FF2B5EF4-FFF2-40B4-BE49-F238E27FC236}">
              <a16:creationId xmlns:a16="http://schemas.microsoft.com/office/drawing/2014/main" id="{F78E26BA-320F-46D0-8894-B25A9CC8C36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a:extLst>
            <a:ext uri="{FF2B5EF4-FFF2-40B4-BE49-F238E27FC236}">
              <a16:creationId xmlns:a16="http://schemas.microsoft.com/office/drawing/2014/main" id="{22470064-27FD-4997-ABFE-0E2FA584A71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a:extLst>
            <a:ext uri="{FF2B5EF4-FFF2-40B4-BE49-F238E27FC236}">
              <a16:creationId xmlns:a16="http://schemas.microsoft.com/office/drawing/2014/main" id="{ADC6AEC7-4BF8-4A14-B9E8-D437B6369C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497304FC-B3FA-4E28-A5F2-E3A04692C95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61295A79-96C6-4A63-9271-41F486CEDC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C9640FAD-64D8-4836-B2B2-0FDFDFF728C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類似団体や北海道平均と比較して極めて高い数値を示している。学校施設や児童館については、施設の長寿命化を図るべく、改修や修繕工事を実施している。しかし、経年劣化も見られることから、建て替えについても検討していきたい。</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も、類似団体や北海道平均と比較して若干高い数値を示している。橋りょうについては、長寿命化計画を基に長寿命化修繕工事を実施しており、道路も優先順位を設けながら修繕工事を実施している。今後も限られた予算の中で継続して実施していきたい。</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の有形固定資産減価償却率について、類似団体と比較して同水準の数値を示している。長寿命化計画を基に計画的な改修や除去が進められており、今後も継続して実施していきたい。</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認定子ども園・幼稚園・保育所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類似団体や北海道平均と比較して低い数値を示している。当町の認定子ども園は、平成２３年に建築された比較的新しい施設であることから、建て替えや長寿命化等の検討は不要と考え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FC9F0F8-034A-4411-8617-482DCFBA033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B9CC966-44FD-47B4-86E5-DE79CB7B40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BF624CF-ED60-411C-AD40-2B614A9D8C1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15540E4-DF1B-42FB-A99A-A4D2E3BBCFC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94F6C4-8440-49B4-8EC0-17E8CDFB62C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BD5EE5-B527-45A4-A511-7DDD55D463E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728B006-1C15-4F38-BC58-37CB1DE7CD9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85AAC3-6645-4518-8DB1-3E05BB451F4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A05F4E5-16B9-4CAF-BA8C-7FADF19B90A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CC55DED-BEFB-4D29-96BE-D1F4CE937BE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5,392
5,226
585.81
7,258,304
7,169,676
87,068
3,457,168
5,981,756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C3E6B1C-A7B7-494A-B591-5FC5450C3BF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BA159A9-54E6-4D18-9451-B68B2D26644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05B1BC-B8E4-4876-AB04-7B57F26A43A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F570812-42E6-4D87-A6F8-FFFB6B20A1C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4452EC9-570F-402F-BFFF-8D81F4AE44A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6553F33-6627-4DCC-9259-69DBCF2F23C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04B5454-285E-4861-85CA-B04FAE5464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B0502D1-E7C5-4E57-90BA-95B3413E7EA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1F0B1AA-69F8-4C4E-A655-071B7988AD4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4F4B1D8-BF3C-42DA-AA13-8AEF0BE5FF4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A7BD2B-0125-43DE-98CA-420E8AB834C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6648C8B-CA5E-4F9A-9986-673706C01D8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44FF5C-7EB9-44F9-8A82-964898227F6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6A7BAD6-70F8-4C3F-82FE-92D74EBD09A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06F8B30-A416-4A1E-8A93-03067981619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CAA1CD0-4060-421C-B723-D4C5134392A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38791EC-AA45-4BD7-91F7-2CA1FBA514B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EDA95F6-7280-4508-BB9F-D12F497B497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5AB3AA7-DCC5-416A-9A68-8FD1B70FEE5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02F2DD7-175E-46BB-88BE-006FE43C76A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FD7A1D8-FD99-456A-AA22-F262B8405BB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AD3EB36-E993-4F69-9E39-145CB20D723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1A5200F-32C1-4E27-A1BD-398FB35D501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35A8B5B-F769-41C0-9D61-BFC1316CE1E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5DC0646-89EE-40CD-965D-DF8CBD76844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DB4ADF9-3E77-424A-8A17-66D670D82BF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93D7220-3BF9-427B-BA6B-1CAF2E433DB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5E908C1-607A-4780-8859-5F49588C043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7AA831F-C8FD-49D1-8CC1-815CF170B84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BC94BDE-E2A5-4272-A2FD-77B638BB05B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0B1DD7A-9A6C-4DAC-B25E-8842492735E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2F0DA42-2C14-4084-9071-6D5DC2D34FA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7D729A-2C57-48E4-8DD2-E95D686601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60CD072-A726-4460-87C4-6AA2F01EF71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2BC636D-CE76-493B-80B3-ED6DC53EC9F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B09BB551-9E60-4A1F-A1A5-23B195E6098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335C1D1-B335-47A5-91AC-CC289FCA552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1620482-0CA2-47D2-9A92-53F9448810C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16FD009-7147-4455-98B8-9C5AEC48FCC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9B427AC-2D66-4C3A-BE70-9E89496E581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80A69F1-97E4-4E78-8FF7-3EDC25993A4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9A0B1F9-EAED-4BDA-B004-9930B868359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21FE8D0-C600-450A-89CC-72EA6E6B178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F32A6016-7051-45CC-9516-5236B847A78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675341A-0326-4E0A-9F20-B986D41A091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BD004EF-7E2E-4487-A258-2CEA225B2A4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D3BD48A-D16F-4789-B8B7-B456778604A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07EEDD5-A7A1-4944-AF6C-F4A2A8D9B89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8F01191E-B8AB-4F86-A0C1-F8CF4BF5D59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30212AF6-7CE0-4F1F-BDE7-8A16B2C61C5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FEBE0A82-4B18-4596-B0A5-138FFCAE9FF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5B8CF51F-2E0B-4B4A-844C-B51C916B405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BA2BF2F6-CFB1-453F-ACB7-5C133D4CCB4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AA9BCC6-4885-45D6-9059-24601B768E7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51154D95-71BB-4CF5-AB88-209AE3832FE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F9BAFAB0-E7CC-477F-8F5D-7DADCC3883A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4BD62EA2-D36F-4610-B6EF-D4CA430371D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835066E1-4415-4401-95D2-BFC623AA57B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2D70F382-5CE7-46BA-9EEC-843978875D9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6D1AF9CD-9F65-4093-A070-96F15AF1C00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7C03A9F3-E436-4ECD-AA00-BB72D0B9EAE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1BC71B0-189C-4C5C-AC78-ACBAEC8E603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2F80BB26-53D7-4DEC-AAD3-FA39D0813837}"/>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B4D24AC7-E70C-4BB8-B6B0-5CE4D9F9A75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FED7B697-876C-4918-99A7-990A47F7121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58CB278F-6CC1-433B-9D69-9EF9855AD179}"/>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C955DA08-572E-474D-A232-94E97F20F58C}"/>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EFB3632B-231F-489C-9975-A7437D509373}"/>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a:extLst>
            <a:ext uri="{FF2B5EF4-FFF2-40B4-BE49-F238E27FC236}">
              <a16:creationId xmlns:a16="http://schemas.microsoft.com/office/drawing/2014/main" id="{AFE11E53-238B-4A4B-B008-B0777F6D8424}"/>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CDD4092F-963E-40FD-A96B-903B5ADF316D}"/>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6F55916D-380C-4AB9-8FB0-C3226D91B0A5}"/>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a:extLst>
            <a:ext uri="{FF2B5EF4-FFF2-40B4-BE49-F238E27FC236}">
              <a16:creationId xmlns:a16="http://schemas.microsoft.com/office/drawing/2014/main" id="{633A2E03-7FB3-4B4E-9CC3-74E91A75F20D}"/>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6501956D-9B74-48D1-810B-E0CE4B1A389A}"/>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BF971FF-B8BF-4661-9577-E7EBFD0F678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AEB9FA4-B01D-4CBC-A655-14727E99602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56669FD-969E-4E4C-A9A5-56DE63798C0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1A20DFE-83CB-42B6-B9D1-12D1E89AB28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E11F072-6339-4FFF-AEAA-871DE2488B0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89626</xdr:rowOff>
    </xdr:from>
    <xdr:to>
      <xdr:col>24</xdr:col>
      <xdr:colOff>114300</xdr:colOff>
      <xdr:row>64</xdr:row>
      <xdr:rowOff>19776</xdr:rowOff>
    </xdr:to>
    <xdr:sp macro="" textlink="">
      <xdr:nvSpPr>
        <xdr:cNvPr id="90" name="楕円 89">
          <a:extLst>
            <a:ext uri="{FF2B5EF4-FFF2-40B4-BE49-F238E27FC236}">
              <a16:creationId xmlns:a16="http://schemas.microsoft.com/office/drawing/2014/main" id="{D4E5B1D1-CCF7-4C18-8731-A6036D27CA14}"/>
            </a:ext>
          </a:extLst>
        </xdr:cNvPr>
        <xdr:cNvSpPr/>
      </xdr:nvSpPr>
      <xdr:spPr>
        <a:xfrm>
          <a:off x="45847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68053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6459317-8034-4E04-A9E4-D9516EE4405C}"/>
            </a:ext>
          </a:extLst>
        </xdr:cNvPr>
        <xdr:cNvSpPr txBox="1"/>
      </xdr:nvSpPr>
      <xdr:spPr>
        <a:xfrm>
          <a:off x="4673600"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a:extLst>
            <a:ext uri="{FF2B5EF4-FFF2-40B4-BE49-F238E27FC236}">
              <a16:creationId xmlns:a16="http://schemas.microsoft.com/office/drawing/2014/main" id="{E652C8A8-34A8-4F48-B0E7-3D0BD589AB75}"/>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140426</xdr:rowOff>
    </xdr:from>
    <xdr:to>
      <xdr:col>24</xdr:col>
      <xdr:colOff>63500</xdr:colOff>
      <xdr:row>64</xdr:row>
      <xdr:rowOff>130628</xdr:rowOff>
    </xdr:to>
    <xdr:cxnSp macro="">
      <xdr:nvCxnSpPr>
        <xdr:cNvPr id="93" name="直線コネクタ 92">
          <a:extLst>
            <a:ext uri="{FF2B5EF4-FFF2-40B4-BE49-F238E27FC236}">
              <a16:creationId xmlns:a16="http://schemas.microsoft.com/office/drawing/2014/main" id="{04AAD6A7-BC70-4FBE-B713-DF8E4FCC5AF2}"/>
            </a:ext>
          </a:extLst>
        </xdr:cNvPr>
        <xdr:cNvCxnSpPr/>
      </xdr:nvCxnSpPr>
      <xdr:spPr>
        <a:xfrm flipV="1">
          <a:off x="3797300" y="10941776"/>
          <a:ext cx="8382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a:extLst>
            <a:ext uri="{FF2B5EF4-FFF2-40B4-BE49-F238E27FC236}">
              <a16:creationId xmlns:a16="http://schemas.microsoft.com/office/drawing/2014/main" id="{CA53A9E4-78C2-4831-8F68-331E4652DF07}"/>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B8EF5206-381C-4405-A3E3-13DF77F8A7E8}"/>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a:extLst>
            <a:ext uri="{FF2B5EF4-FFF2-40B4-BE49-F238E27FC236}">
              <a16:creationId xmlns:a16="http://schemas.microsoft.com/office/drawing/2014/main" id="{84F38E84-EC7A-45D0-A360-F117B8A1FD8B}"/>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7" name="直線コネクタ 96">
          <a:extLst>
            <a:ext uri="{FF2B5EF4-FFF2-40B4-BE49-F238E27FC236}">
              <a16:creationId xmlns:a16="http://schemas.microsoft.com/office/drawing/2014/main" id="{79FE4BE9-96D3-4413-B2AA-E71C1EBC214F}"/>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8" name="楕円 97">
          <a:extLst>
            <a:ext uri="{FF2B5EF4-FFF2-40B4-BE49-F238E27FC236}">
              <a16:creationId xmlns:a16="http://schemas.microsoft.com/office/drawing/2014/main" id="{2A0A38E0-A6D1-4AA3-A925-3F10B0B7CEB3}"/>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99" name="直線コネクタ 98">
          <a:extLst>
            <a:ext uri="{FF2B5EF4-FFF2-40B4-BE49-F238E27FC236}">
              <a16:creationId xmlns:a16="http://schemas.microsoft.com/office/drawing/2014/main" id="{BD6D9390-56A8-46D1-9379-6A015DC0BCF2}"/>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a:extLst>
            <a:ext uri="{FF2B5EF4-FFF2-40B4-BE49-F238E27FC236}">
              <a16:creationId xmlns:a16="http://schemas.microsoft.com/office/drawing/2014/main" id="{63E9B57E-C628-4029-B2FD-20297DD31DD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a:extLst>
            <a:ext uri="{FF2B5EF4-FFF2-40B4-BE49-F238E27FC236}">
              <a16:creationId xmlns:a16="http://schemas.microsoft.com/office/drawing/2014/main" id="{AE24A079-D1AD-43BA-875C-3FA5FE346853}"/>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02" name="n_3aveValue【体育館・プール】&#10;有形固定資産減価償却率">
          <a:extLst>
            <a:ext uri="{FF2B5EF4-FFF2-40B4-BE49-F238E27FC236}">
              <a16:creationId xmlns:a16="http://schemas.microsoft.com/office/drawing/2014/main" id="{ED85502B-A7E0-4124-A01F-3366B29A6945}"/>
            </a:ext>
          </a:extLst>
        </xdr:cNvPr>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a:extLst>
            <a:ext uri="{FF2B5EF4-FFF2-40B4-BE49-F238E27FC236}">
              <a16:creationId xmlns:a16="http://schemas.microsoft.com/office/drawing/2014/main" id="{CE462FEC-1EBB-4BB7-ABF8-D21EC51D058D}"/>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4" name="n_1mainValue【体育館・プール】&#10;有形固定資産減価償却率">
          <a:extLst>
            <a:ext uri="{FF2B5EF4-FFF2-40B4-BE49-F238E27FC236}">
              <a16:creationId xmlns:a16="http://schemas.microsoft.com/office/drawing/2014/main" id="{39DF29F3-A1E1-48C1-B3A7-FB1616D3D7C5}"/>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5" name="n_2mainValue【体育館・プール】&#10;有形固定資産減価償却率">
          <a:extLst>
            <a:ext uri="{FF2B5EF4-FFF2-40B4-BE49-F238E27FC236}">
              <a16:creationId xmlns:a16="http://schemas.microsoft.com/office/drawing/2014/main" id="{B6CD3BF3-CA0E-4F54-9A16-583C53C61502}"/>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6" name="n_3mainValue【体育館・プール】&#10;有形固定資産減価償却率">
          <a:extLst>
            <a:ext uri="{FF2B5EF4-FFF2-40B4-BE49-F238E27FC236}">
              <a16:creationId xmlns:a16="http://schemas.microsoft.com/office/drawing/2014/main" id="{30D4060A-4B7B-4E8D-BE34-EF0749E7C0F8}"/>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7" name="n_4mainValue【体育館・プール】&#10;有形固定資産減価償却率">
          <a:extLst>
            <a:ext uri="{FF2B5EF4-FFF2-40B4-BE49-F238E27FC236}">
              <a16:creationId xmlns:a16="http://schemas.microsoft.com/office/drawing/2014/main" id="{015C2A94-AEF1-48CC-AFAB-D1EDAE05B4E8}"/>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E9829CD1-6297-425C-ADEE-BBCDC85C877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E1FF8B95-FDC4-4E13-B8AD-F070767E51E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CD252181-FB0D-40E9-9F0D-EF50E1EF166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33E8DBA3-CD77-4280-A3F5-46AEC5DA2BE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A5D410C1-2413-45EF-BB5C-2F15CD82DC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49867AD5-5269-40BE-BE86-240AE004A93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AF13EF49-2419-47B2-A090-E811C36186B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68F98299-5F1A-4520-B1CC-BCA6F160BE0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85C3A78D-53BA-4D68-BC71-6CFEC2BD0A4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2591A624-BC9F-4C25-A967-D5AAA3F0E70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EB65485C-274F-420A-BA2B-2246FF00405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E1B55AD6-F99E-4906-8B9B-0F55F1EF507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CA90061B-E6EE-4B10-A754-9239DE2E9E8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75661CD0-9428-4D9D-9462-9F2A1702065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558B06C4-EA64-45C3-B23C-21F71078457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FF27E1B1-3938-4A58-9511-5C34EC01500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5569A3E0-8647-47FC-BE97-DED6AD09632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AED94B22-634E-45CF-A033-31A502EE845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33AE2B16-05A7-4FD1-AAB5-D88FC52FAD8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ED579BEB-7802-40B5-B95D-E5D97674857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D474D9BB-A39B-4D4A-B352-F0BB8082AFB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A4E46B29-8706-425A-B993-10352B4227A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5BFA3B04-F673-4875-B475-CA4A52D5672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F1E0021E-8DA6-4AEF-991D-EE869BC4474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58D3F9FA-EC7E-4935-88AB-A05FE3B7AD3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a:extLst>
            <a:ext uri="{FF2B5EF4-FFF2-40B4-BE49-F238E27FC236}">
              <a16:creationId xmlns:a16="http://schemas.microsoft.com/office/drawing/2014/main" id="{21938E7B-5408-44C5-BE29-4B8BC662F9FB}"/>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a:extLst>
            <a:ext uri="{FF2B5EF4-FFF2-40B4-BE49-F238E27FC236}">
              <a16:creationId xmlns:a16="http://schemas.microsoft.com/office/drawing/2014/main" id="{AE481862-FB5D-4176-A436-1D009C62BD9E}"/>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a:extLst>
            <a:ext uri="{FF2B5EF4-FFF2-40B4-BE49-F238E27FC236}">
              <a16:creationId xmlns:a16="http://schemas.microsoft.com/office/drawing/2014/main" id="{24C8B7DB-44BC-4160-9E0B-1FADEA91894A}"/>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a:extLst>
            <a:ext uri="{FF2B5EF4-FFF2-40B4-BE49-F238E27FC236}">
              <a16:creationId xmlns:a16="http://schemas.microsoft.com/office/drawing/2014/main" id="{243AEC32-7DF8-43AD-AF28-1B4F8B8BE1CD}"/>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a:extLst>
            <a:ext uri="{FF2B5EF4-FFF2-40B4-BE49-F238E27FC236}">
              <a16:creationId xmlns:a16="http://schemas.microsoft.com/office/drawing/2014/main" id="{60238257-DE56-412E-8149-D2AEDDBE0DC6}"/>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138" name="【体育館・プール】&#10;一人当たり面積平均値テキスト">
          <a:extLst>
            <a:ext uri="{FF2B5EF4-FFF2-40B4-BE49-F238E27FC236}">
              <a16:creationId xmlns:a16="http://schemas.microsoft.com/office/drawing/2014/main" id="{4885A1EF-95BF-4F0E-A8FD-1F9B3B54F345}"/>
            </a:ext>
          </a:extLst>
        </xdr:cNvPr>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a:extLst>
            <a:ext uri="{FF2B5EF4-FFF2-40B4-BE49-F238E27FC236}">
              <a16:creationId xmlns:a16="http://schemas.microsoft.com/office/drawing/2014/main" id="{46F667DF-7D98-4FC2-A53B-9EDB7714BCEB}"/>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a:extLst>
            <a:ext uri="{FF2B5EF4-FFF2-40B4-BE49-F238E27FC236}">
              <a16:creationId xmlns:a16="http://schemas.microsoft.com/office/drawing/2014/main" id="{9923E2C0-D28C-4E8D-A6CD-AC08BAF9BD9F}"/>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a:extLst>
            <a:ext uri="{FF2B5EF4-FFF2-40B4-BE49-F238E27FC236}">
              <a16:creationId xmlns:a16="http://schemas.microsoft.com/office/drawing/2014/main" id="{228FCC03-6B1B-40BB-995D-085F704D99D2}"/>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a:extLst>
            <a:ext uri="{FF2B5EF4-FFF2-40B4-BE49-F238E27FC236}">
              <a16:creationId xmlns:a16="http://schemas.microsoft.com/office/drawing/2014/main" id="{F57AAD1B-D3A8-47FF-B872-C47B6EFD05D3}"/>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a:extLst>
            <a:ext uri="{FF2B5EF4-FFF2-40B4-BE49-F238E27FC236}">
              <a16:creationId xmlns:a16="http://schemas.microsoft.com/office/drawing/2014/main" id="{E04B120A-634A-417D-A854-C51F1BA8F36F}"/>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382FA0D7-76DF-4A4B-989F-771E01C1A56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F08FF682-49D1-449B-B643-9E838D0EBD7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177F40EA-C441-4337-8A07-7CAA58CF83C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1DC4D751-4C13-4AB7-9855-018C26027C3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8ADA5792-41B4-4005-A585-C9E930306CA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114119</xdr:rowOff>
    </xdr:from>
    <xdr:to>
      <xdr:col>55</xdr:col>
      <xdr:colOff>50800</xdr:colOff>
      <xdr:row>64</xdr:row>
      <xdr:rowOff>44269</xdr:rowOff>
    </xdr:to>
    <xdr:sp macro="" textlink="">
      <xdr:nvSpPr>
        <xdr:cNvPr id="149" name="楕円 148">
          <a:extLst>
            <a:ext uri="{FF2B5EF4-FFF2-40B4-BE49-F238E27FC236}">
              <a16:creationId xmlns:a16="http://schemas.microsoft.com/office/drawing/2014/main" id="{DC6D4330-C3B1-4570-9AA1-2565598C8423}"/>
            </a:ext>
          </a:extLst>
        </xdr:cNvPr>
        <xdr:cNvSpPr/>
      </xdr:nvSpPr>
      <xdr:spPr>
        <a:xfrm>
          <a:off x="104267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29046</xdr:rowOff>
    </xdr:from>
    <xdr:ext cx="469744" cy="259045"/>
    <xdr:sp macro="" textlink="">
      <xdr:nvSpPr>
        <xdr:cNvPr id="150" name="【体育館・プール】&#10;一人当たり面積該当値テキスト">
          <a:extLst>
            <a:ext uri="{FF2B5EF4-FFF2-40B4-BE49-F238E27FC236}">
              <a16:creationId xmlns:a16="http://schemas.microsoft.com/office/drawing/2014/main" id="{EA49E158-301A-4326-AA56-28026D7C244C}"/>
            </a:ext>
          </a:extLst>
        </xdr:cNvPr>
        <xdr:cNvSpPr txBox="1"/>
      </xdr:nvSpPr>
      <xdr:spPr>
        <a:xfrm>
          <a:off x="10515600" y="1083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95831</xdr:rowOff>
    </xdr:from>
    <xdr:to>
      <xdr:col>50</xdr:col>
      <xdr:colOff>165100</xdr:colOff>
      <xdr:row>64</xdr:row>
      <xdr:rowOff>25981</xdr:rowOff>
    </xdr:to>
    <xdr:sp macro="" textlink="">
      <xdr:nvSpPr>
        <xdr:cNvPr id="151" name="楕円 150">
          <a:extLst>
            <a:ext uri="{FF2B5EF4-FFF2-40B4-BE49-F238E27FC236}">
              <a16:creationId xmlns:a16="http://schemas.microsoft.com/office/drawing/2014/main" id="{65C0D17D-BA4B-4BED-BC32-88D8A2B4130A}"/>
            </a:ext>
          </a:extLst>
        </xdr:cNvPr>
        <xdr:cNvSpPr/>
      </xdr:nvSpPr>
      <xdr:spPr>
        <a:xfrm>
          <a:off x="9588500" y="1089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146631</xdr:rowOff>
    </xdr:from>
    <xdr:to>
      <xdr:col>55</xdr:col>
      <xdr:colOff>0</xdr:colOff>
      <xdr:row>63</xdr:row>
      <xdr:rowOff>164919</xdr:rowOff>
    </xdr:to>
    <xdr:cxnSp macro="">
      <xdr:nvCxnSpPr>
        <xdr:cNvPr id="152" name="直線コネクタ 151">
          <a:extLst>
            <a:ext uri="{FF2B5EF4-FFF2-40B4-BE49-F238E27FC236}">
              <a16:creationId xmlns:a16="http://schemas.microsoft.com/office/drawing/2014/main" id="{C0E8E9C4-275B-45AE-81B0-C7E9C54C1198}"/>
            </a:ext>
          </a:extLst>
        </xdr:cNvPr>
        <xdr:cNvCxnSpPr/>
      </xdr:nvCxnSpPr>
      <xdr:spPr>
        <a:xfrm>
          <a:off x="9639300" y="10947981"/>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97790</xdr:rowOff>
    </xdr:from>
    <xdr:to>
      <xdr:col>46</xdr:col>
      <xdr:colOff>38100</xdr:colOff>
      <xdr:row>64</xdr:row>
      <xdr:rowOff>27940</xdr:rowOff>
    </xdr:to>
    <xdr:sp macro="" textlink="">
      <xdr:nvSpPr>
        <xdr:cNvPr id="153" name="楕円 152">
          <a:extLst>
            <a:ext uri="{FF2B5EF4-FFF2-40B4-BE49-F238E27FC236}">
              <a16:creationId xmlns:a16="http://schemas.microsoft.com/office/drawing/2014/main" id="{709A7F41-6AC6-4D4D-A546-407F402D3B8B}"/>
            </a:ext>
          </a:extLst>
        </xdr:cNvPr>
        <xdr:cNvSpPr/>
      </xdr:nvSpPr>
      <xdr:spPr>
        <a:xfrm>
          <a:off x="8699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146631</xdr:rowOff>
    </xdr:from>
    <xdr:to>
      <xdr:col>50</xdr:col>
      <xdr:colOff>114300</xdr:colOff>
      <xdr:row>63</xdr:row>
      <xdr:rowOff>148590</xdr:rowOff>
    </xdr:to>
    <xdr:cxnSp macro="">
      <xdr:nvCxnSpPr>
        <xdr:cNvPr id="154" name="直線コネクタ 153">
          <a:extLst>
            <a:ext uri="{FF2B5EF4-FFF2-40B4-BE49-F238E27FC236}">
              <a16:creationId xmlns:a16="http://schemas.microsoft.com/office/drawing/2014/main" id="{066B143E-BC9D-4B60-8C9E-70BECC060983}"/>
            </a:ext>
          </a:extLst>
        </xdr:cNvPr>
        <xdr:cNvCxnSpPr/>
      </xdr:nvCxnSpPr>
      <xdr:spPr>
        <a:xfrm flipV="1">
          <a:off x="8750300" y="1094798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98443</xdr:rowOff>
    </xdr:from>
    <xdr:to>
      <xdr:col>41</xdr:col>
      <xdr:colOff>101600</xdr:colOff>
      <xdr:row>64</xdr:row>
      <xdr:rowOff>28593</xdr:rowOff>
    </xdr:to>
    <xdr:sp macro="" textlink="">
      <xdr:nvSpPr>
        <xdr:cNvPr id="155" name="楕円 154">
          <a:extLst>
            <a:ext uri="{FF2B5EF4-FFF2-40B4-BE49-F238E27FC236}">
              <a16:creationId xmlns:a16="http://schemas.microsoft.com/office/drawing/2014/main" id="{7C345C2C-957B-4A85-8A52-F9B47B9043F3}"/>
            </a:ext>
          </a:extLst>
        </xdr:cNvPr>
        <xdr:cNvSpPr/>
      </xdr:nvSpPr>
      <xdr:spPr>
        <a:xfrm>
          <a:off x="7810500" y="1089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148590</xdr:rowOff>
    </xdr:from>
    <xdr:to>
      <xdr:col>45</xdr:col>
      <xdr:colOff>177800</xdr:colOff>
      <xdr:row>63</xdr:row>
      <xdr:rowOff>149243</xdr:rowOff>
    </xdr:to>
    <xdr:cxnSp macro="">
      <xdr:nvCxnSpPr>
        <xdr:cNvPr id="156" name="直線コネクタ 155">
          <a:extLst>
            <a:ext uri="{FF2B5EF4-FFF2-40B4-BE49-F238E27FC236}">
              <a16:creationId xmlns:a16="http://schemas.microsoft.com/office/drawing/2014/main" id="{3006D720-B123-4C74-B001-985957304CA4}"/>
            </a:ext>
          </a:extLst>
        </xdr:cNvPr>
        <xdr:cNvCxnSpPr/>
      </xdr:nvCxnSpPr>
      <xdr:spPr>
        <a:xfrm flipV="1">
          <a:off x="7861300" y="1094994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101709</xdr:rowOff>
    </xdr:from>
    <xdr:to>
      <xdr:col>36</xdr:col>
      <xdr:colOff>165100</xdr:colOff>
      <xdr:row>64</xdr:row>
      <xdr:rowOff>31859</xdr:rowOff>
    </xdr:to>
    <xdr:sp macro="" textlink="">
      <xdr:nvSpPr>
        <xdr:cNvPr id="157" name="楕円 156">
          <a:extLst>
            <a:ext uri="{FF2B5EF4-FFF2-40B4-BE49-F238E27FC236}">
              <a16:creationId xmlns:a16="http://schemas.microsoft.com/office/drawing/2014/main" id="{6909A47B-A56A-4AF8-8FEA-75549B38B67D}"/>
            </a:ext>
          </a:extLst>
        </xdr:cNvPr>
        <xdr:cNvSpPr/>
      </xdr:nvSpPr>
      <xdr:spPr>
        <a:xfrm>
          <a:off x="6921500" y="109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149243</xdr:rowOff>
    </xdr:from>
    <xdr:to>
      <xdr:col>41</xdr:col>
      <xdr:colOff>50800</xdr:colOff>
      <xdr:row>63</xdr:row>
      <xdr:rowOff>152509</xdr:rowOff>
    </xdr:to>
    <xdr:cxnSp macro="">
      <xdr:nvCxnSpPr>
        <xdr:cNvPr id="158" name="直線コネクタ 157">
          <a:extLst>
            <a:ext uri="{FF2B5EF4-FFF2-40B4-BE49-F238E27FC236}">
              <a16:creationId xmlns:a16="http://schemas.microsoft.com/office/drawing/2014/main" id="{2E9AF9A0-7682-4ACC-9B5D-9F80F4FE0776}"/>
            </a:ext>
          </a:extLst>
        </xdr:cNvPr>
        <xdr:cNvCxnSpPr/>
      </xdr:nvCxnSpPr>
      <xdr:spPr>
        <a:xfrm flipV="1">
          <a:off x="6972300" y="1095059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159" name="n_1aveValue【体育館・プール】&#10;一人当たり面積">
          <a:extLst>
            <a:ext uri="{FF2B5EF4-FFF2-40B4-BE49-F238E27FC236}">
              <a16:creationId xmlns:a16="http://schemas.microsoft.com/office/drawing/2014/main" id="{D39578DE-0DBE-4B81-8E37-6FFE9C776F65}"/>
            </a:ext>
          </a:extLst>
        </xdr:cNvPr>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160" name="n_2aveValue【体育館・プール】&#10;一人当たり面積">
          <a:extLst>
            <a:ext uri="{FF2B5EF4-FFF2-40B4-BE49-F238E27FC236}">
              <a16:creationId xmlns:a16="http://schemas.microsoft.com/office/drawing/2014/main" id="{07652E9E-8F36-4795-AE85-65E040058319}"/>
            </a:ext>
          </a:extLst>
        </xdr:cNvPr>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161" name="n_3aveValue【体育館・プール】&#10;一人当たり面積">
          <a:extLst>
            <a:ext uri="{FF2B5EF4-FFF2-40B4-BE49-F238E27FC236}">
              <a16:creationId xmlns:a16="http://schemas.microsoft.com/office/drawing/2014/main" id="{797FBACB-2D60-4878-858E-3252221FB50D}"/>
            </a:ext>
          </a:extLst>
        </xdr:cNvPr>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162" name="n_4aveValue【体育館・プール】&#10;一人当たり面積">
          <a:extLst>
            <a:ext uri="{FF2B5EF4-FFF2-40B4-BE49-F238E27FC236}">
              <a16:creationId xmlns:a16="http://schemas.microsoft.com/office/drawing/2014/main" id="{13B20464-E5C1-4736-832C-B57F380F2125}"/>
            </a:ext>
          </a:extLst>
        </xdr:cNvPr>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17108</xdr:rowOff>
    </xdr:from>
    <xdr:ext cx="469744" cy="259045"/>
    <xdr:sp macro="" textlink="">
      <xdr:nvSpPr>
        <xdr:cNvPr id="163" name="n_1mainValue【体育館・プール】&#10;一人当たり面積">
          <a:extLst>
            <a:ext uri="{FF2B5EF4-FFF2-40B4-BE49-F238E27FC236}">
              <a16:creationId xmlns:a16="http://schemas.microsoft.com/office/drawing/2014/main" id="{68DAD6D4-5AA7-4DB6-9016-F96A941826C3}"/>
            </a:ext>
          </a:extLst>
        </xdr:cNvPr>
        <xdr:cNvSpPr txBox="1"/>
      </xdr:nvSpPr>
      <xdr:spPr>
        <a:xfrm>
          <a:off x="9391727" y="1098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19067</xdr:rowOff>
    </xdr:from>
    <xdr:ext cx="469744" cy="259045"/>
    <xdr:sp macro="" textlink="">
      <xdr:nvSpPr>
        <xdr:cNvPr id="164" name="n_2mainValue【体育館・プール】&#10;一人当たり面積">
          <a:extLst>
            <a:ext uri="{FF2B5EF4-FFF2-40B4-BE49-F238E27FC236}">
              <a16:creationId xmlns:a16="http://schemas.microsoft.com/office/drawing/2014/main" id="{E400D562-4F12-4A6A-BB62-75B2B87EDB3E}"/>
            </a:ext>
          </a:extLst>
        </xdr:cNvPr>
        <xdr:cNvSpPr txBox="1"/>
      </xdr:nvSpPr>
      <xdr:spPr>
        <a:xfrm>
          <a:off x="8515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19720</xdr:rowOff>
    </xdr:from>
    <xdr:ext cx="469744" cy="259045"/>
    <xdr:sp macro="" textlink="">
      <xdr:nvSpPr>
        <xdr:cNvPr id="165" name="n_3mainValue【体育館・プール】&#10;一人当たり面積">
          <a:extLst>
            <a:ext uri="{FF2B5EF4-FFF2-40B4-BE49-F238E27FC236}">
              <a16:creationId xmlns:a16="http://schemas.microsoft.com/office/drawing/2014/main" id="{027E2FEA-6C6A-49EE-8C36-587533A62024}"/>
            </a:ext>
          </a:extLst>
        </xdr:cNvPr>
        <xdr:cNvSpPr txBox="1"/>
      </xdr:nvSpPr>
      <xdr:spPr>
        <a:xfrm>
          <a:off x="7626427" y="1099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22986</xdr:rowOff>
    </xdr:from>
    <xdr:ext cx="469744" cy="259045"/>
    <xdr:sp macro="" textlink="">
      <xdr:nvSpPr>
        <xdr:cNvPr id="166" name="n_4mainValue【体育館・プール】&#10;一人当たり面積">
          <a:extLst>
            <a:ext uri="{FF2B5EF4-FFF2-40B4-BE49-F238E27FC236}">
              <a16:creationId xmlns:a16="http://schemas.microsoft.com/office/drawing/2014/main" id="{7E7F8196-5345-45E1-BB59-FBF0DCCE84E6}"/>
            </a:ext>
          </a:extLst>
        </xdr:cNvPr>
        <xdr:cNvSpPr txBox="1"/>
      </xdr:nvSpPr>
      <xdr:spPr>
        <a:xfrm>
          <a:off x="6737427" y="1099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879DD16F-BB84-4D70-9DB1-6F47456A74A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BBF07DC6-5350-4D62-B88F-3E0F7E30590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42D9C875-F320-402F-AD5D-7E9074A6AF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C8285A91-4780-4D1D-A706-EDFF91B101C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F03F5718-275A-40B3-9851-70C05173EBA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305A0EBF-F20B-460F-B6F6-3ED3980E7CD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B9AC53BA-34AB-402C-B686-BF5E4112C31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F3414E3-9414-4108-8258-D50D9C2AA1F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DD7509B4-8586-4C99-96A7-257CD3355E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73118B6D-3C96-4DEE-9DA6-489C872583D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4BAC020-B0B0-4495-9D7F-204BB9A6990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76E13699-6A61-48DF-89D7-401058DB457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F8912642-BEDD-4B2F-B95D-7253B298738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DD1C344D-CBD9-4C09-8E0E-A7C53CEA6C6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98F63475-FB1B-44DE-BF23-4E66E78261A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36310F94-2CD1-4B4E-99A8-C87DD136836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2B9B6348-7B83-4620-8916-7C1AE805CA9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29F2E423-79F9-4EBB-97B8-753D8A645DA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E78B90E9-006D-4518-B026-B32EC76025D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24ADB8D9-04E0-43CF-8CA7-8BD40F03C8A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737414BB-3541-4755-86F8-66DDD565141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F0AB4C0F-D6B0-4FD2-9CAB-764A681BC5B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A5DA6CF2-8487-41B1-9D47-08AE78C3D70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1F22FFDB-CBD2-4330-8532-42F4B5AFA38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F65EF957-0B88-4941-8D39-07A16C85C817}"/>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F5008F03-925D-4C80-B2B3-A0A29CCA190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80346B38-2FE1-402F-87A7-B0818A4E204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26F29838-A91B-4A8A-8D3E-AC1B728B24A9}"/>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a:extLst>
            <a:ext uri="{FF2B5EF4-FFF2-40B4-BE49-F238E27FC236}">
              <a16:creationId xmlns:a16="http://schemas.microsoft.com/office/drawing/2014/main" id="{1E328785-553D-4A8C-BE40-119CC5CEAFEA}"/>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8E7599D9-2F19-4965-9ACC-3CF71DD795B8}"/>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a:extLst>
            <a:ext uri="{FF2B5EF4-FFF2-40B4-BE49-F238E27FC236}">
              <a16:creationId xmlns:a16="http://schemas.microsoft.com/office/drawing/2014/main" id="{597BC2B0-0E84-4683-B0E9-B3EC9AA40AD9}"/>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98" name="フローチャート: 判断 197">
          <a:extLst>
            <a:ext uri="{FF2B5EF4-FFF2-40B4-BE49-F238E27FC236}">
              <a16:creationId xmlns:a16="http://schemas.microsoft.com/office/drawing/2014/main" id="{8D523AF3-0694-4AF0-BB7E-84E5224076C5}"/>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99" name="フローチャート: 判断 198">
          <a:extLst>
            <a:ext uri="{FF2B5EF4-FFF2-40B4-BE49-F238E27FC236}">
              <a16:creationId xmlns:a16="http://schemas.microsoft.com/office/drawing/2014/main" id="{5E078CCB-1F7C-481A-B5DA-BD5E7335F7B5}"/>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0" name="フローチャート: 判断 199">
          <a:extLst>
            <a:ext uri="{FF2B5EF4-FFF2-40B4-BE49-F238E27FC236}">
              <a16:creationId xmlns:a16="http://schemas.microsoft.com/office/drawing/2014/main" id="{CA3119DC-C87B-4EE8-9079-23F05943D4E4}"/>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01" name="フローチャート: 判断 200">
          <a:extLst>
            <a:ext uri="{FF2B5EF4-FFF2-40B4-BE49-F238E27FC236}">
              <a16:creationId xmlns:a16="http://schemas.microsoft.com/office/drawing/2014/main" id="{E04B71A7-A875-482A-B72A-BE82A32B516C}"/>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B1DD198-F98E-426F-B5E9-20266025B29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50DBB7F-ADB9-4641-A152-18CBBFB4BAF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D9A0C2CC-8991-424A-BED1-2CC8DF3FB27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D527F9BF-D107-4561-8F27-7228DD17006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7E475A93-7B66-48F6-AC29-0DBA32EA158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xdr:rowOff>
    </xdr:from>
    <xdr:to>
      <xdr:col>24</xdr:col>
      <xdr:colOff>114300</xdr:colOff>
      <xdr:row>85</xdr:row>
      <xdr:rowOff>117475</xdr:rowOff>
    </xdr:to>
    <xdr:sp macro="" textlink="">
      <xdr:nvSpPr>
        <xdr:cNvPr id="207" name="楕円 206">
          <a:extLst>
            <a:ext uri="{FF2B5EF4-FFF2-40B4-BE49-F238E27FC236}">
              <a16:creationId xmlns:a16="http://schemas.microsoft.com/office/drawing/2014/main" id="{864A68FB-B582-4EA6-B1EE-29652D68314A}"/>
            </a:ext>
          </a:extLst>
        </xdr:cNvPr>
        <xdr:cNvSpPr/>
      </xdr:nvSpPr>
      <xdr:spPr>
        <a:xfrm>
          <a:off x="45847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165752</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824F458C-4E99-4AD5-88E0-A34AC0662063}"/>
            </a:ext>
          </a:extLst>
        </xdr:cNvPr>
        <xdr:cNvSpPr txBox="1"/>
      </xdr:nvSpPr>
      <xdr:spPr>
        <a:xfrm>
          <a:off x="4673600"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153036</xdr:rowOff>
    </xdr:from>
    <xdr:to>
      <xdr:col>20</xdr:col>
      <xdr:colOff>38100</xdr:colOff>
      <xdr:row>85</xdr:row>
      <xdr:rowOff>83186</xdr:rowOff>
    </xdr:to>
    <xdr:sp macro="" textlink="">
      <xdr:nvSpPr>
        <xdr:cNvPr id="209" name="楕円 208">
          <a:extLst>
            <a:ext uri="{FF2B5EF4-FFF2-40B4-BE49-F238E27FC236}">
              <a16:creationId xmlns:a16="http://schemas.microsoft.com/office/drawing/2014/main" id="{6B995F1C-3726-4304-AF66-C5C360AA7C0B}"/>
            </a:ext>
          </a:extLst>
        </xdr:cNvPr>
        <xdr:cNvSpPr/>
      </xdr:nvSpPr>
      <xdr:spPr>
        <a:xfrm>
          <a:off x="3746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32386</xdr:rowOff>
    </xdr:from>
    <xdr:to>
      <xdr:col>24</xdr:col>
      <xdr:colOff>63500</xdr:colOff>
      <xdr:row>85</xdr:row>
      <xdr:rowOff>66675</xdr:rowOff>
    </xdr:to>
    <xdr:cxnSp macro="">
      <xdr:nvCxnSpPr>
        <xdr:cNvPr id="210" name="直線コネクタ 209">
          <a:extLst>
            <a:ext uri="{FF2B5EF4-FFF2-40B4-BE49-F238E27FC236}">
              <a16:creationId xmlns:a16="http://schemas.microsoft.com/office/drawing/2014/main" id="{6F23C0AB-5920-40A2-B886-9082B8576735}"/>
            </a:ext>
          </a:extLst>
        </xdr:cNvPr>
        <xdr:cNvCxnSpPr/>
      </xdr:nvCxnSpPr>
      <xdr:spPr>
        <a:xfrm>
          <a:off x="3797300" y="146056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113030</xdr:rowOff>
    </xdr:from>
    <xdr:to>
      <xdr:col>15</xdr:col>
      <xdr:colOff>101600</xdr:colOff>
      <xdr:row>85</xdr:row>
      <xdr:rowOff>43180</xdr:rowOff>
    </xdr:to>
    <xdr:sp macro="" textlink="">
      <xdr:nvSpPr>
        <xdr:cNvPr id="211" name="楕円 210">
          <a:extLst>
            <a:ext uri="{FF2B5EF4-FFF2-40B4-BE49-F238E27FC236}">
              <a16:creationId xmlns:a16="http://schemas.microsoft.com/office/drawing/2014/main" id="{8B933FF0-1ADE-4708-824F-3E8F588F5114}"/>
            </a:ext>
          </a:extLst>
        </xdr:cNvPr>
        <xdr:cNvSpPr/>
      </xdr:nvSpPr>
      <xdr:spPr>
        <a:xfrm>
          <a:off x="2857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163830</xdr:rowOff>
    </xdr:from>
    <xdr:to>
      <xdr:col>19</xdr:col>
      <xdr:colOff>177800</xdr:colOff>
      <xdr:row>85</xdr:row>
      <xdr:rowOff>32386</xdr:rowOff>
    </xdr:to>
    <xdr:cxnSp macro="">
      <xdr:nvCxnSpPr>
        <xdr:cNvPr id="212" name="直線コネクタ 211">
          <a:extLst>
            <a:ext uri="{FF2B5EF4-FFF2-40B4-BE49-F238E27FC236}">
              <a16:creationId xmlns:a16="http://schemas.microsoft.com/office/drawing/2014/main" id="{BBB78DB8-343A-4BDB-8727-7F1028EB1280}"/>
            </a:ext>
          </a:extLst>
        </xdr:cNvPr>
        <xdr:cNvCxnSpPr/>
      </xdr:nvCxnSpPr>
      <xdr:spPr>
        <a:xfrm>
          <a:off x="2908300" y="145656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69214</xdr:rowOff>
    </xdr:from>
    <xdr:to>
      <xdr:col>10</xdr:col>
      <xdr:colOff>165100</xdr:colOff>
      <xdr:row>84</xdr:row>
      <xdr:rowOff>170814</xdr:rowOff>
    </xdr:to>
    <xdr:sp macro="" textlink="">
      <xdr:nvSpPr>
        <xdr:cNvPr id="213" name="楕円 212">
          <a:extLst>
            <a:ext uri="{FF2B5EF4-FFF2-40B4-BE49-F238E27FC236}">
              <a16:creationId xmlns:a16="http://schemas.microsoft.com/office/drawing/2014/main" id="{2B5957E6-D5E4-4459-B912-622B9000179A}"/>
            </a:ext>
          </a:extLst>
        </xdr:cNvPr>
        <xdr:cNvSpPr/>
      </xdr:nvSpPr>
      <xdr:spPr>
        <a:xfrm>
          <a:off x="1968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120014</xdr:rowOff>
    </xdr:from>
    <xdr:to>
      <xdr:col>15</xdr:col>
      <xdr:colOff>50800</xdr:colOff>
      <xdr:row>84</xdr:row>
      <xdr:rowOff>163830</xdr:rowOff>
    </xdr:to>
    <xdr:cxnSp macro="">
      <xdr:nvCxnSpPr>
        <xdr:cNvPr id="214" name="直線コネクタ 213">
          <a:extLst>
            <a:ext uri="{FF2B5EF4-FFF2-40B4-BE49-F238E27FC236}">
              <a16:creationId xmlns:a16="http://schemas.microsoft.com/office/drawing/2014/main" id="{C1FF64C5-4B34-4F14-BD1B-D957ABFF7645}"/>
            </a:ext>
          </a:extLst>
        </xdr:cNvPr>
        <xdr:cNvCxnSpPr/>
      </xdr:nvCxnSpPr>
      <xdr:spPr>
        <a:xfrm>
          <a:off x="2019300" y="145218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25400</xdr:rowOff>
    </xdr:from>
    <xdr:to>
      <xdr:col>6</xdr:col>
      <xdr:colOff>38100</xdr:colOff>
      <xdr:row>84</xdr:row>
      <xdr:rowOff>127000</xdr:rowOff>
    </xdr:to>
    <xdr:sp macro="" textlink="">
      <xdr:nvSpPr>
        <xdr:cNvPr id="215" name="楕円 214">
          <a:extLst>
            <a:ext uri="{FF2B5EF4-FFF2-40B4-BE49-F238E27FC236}">
              <a16:creationId xmlns:a16="http://schemas.microsoft.com/office/drawing/2014/main" id="{167F5C3E-0D99-47BE-A85A-FBA7264169B9}"/>
            </a:ext>
          </a:extLst>
        </xdr:cNvPr>
        <xdr:cNvSpPr/>
      </xdr:nvSpPr>
      <xdr:spPr>
        <a:xfrm>
          <a:off x="107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76200</xdr:rowOff>
    </xdr:from>
    <xdr:to>
      <xdr:col>10</xdr:col>
      <xdr:colOff>114300</xdr:colOff>
      <xdr:row>84</xdr:row>
      <xdr:rowOff>120014</xdr:rowOff>
    </xdr:to>
    <xdr:cxnSp macro="">
      <xdr:nvCxnSpPr>
        <xdr:cNvPr id="216" name="直線コネクタ 215">
          <a:extLst>
            <a:ext uri="{FF2B5EF4-FFF2-40B4-BE49-F238E27FC236}">
              <a16:creationId xmlns:a16="http://schemas.microsoft.com/office/drawing/2014/main" id="{EEE014D6-EAA0-448E-98EE-E350E16097AE}"/>
            </a:ext>
          </a:extLst>
        </xdr:cNvPr>
        <xdr:cNvCxnSpPr/>
      </xdr:nvCxnSpPr>
      <xdr:spPr>
        <a:xfrm>
          <a:off x="1130300" y="144780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217" name="n_1aveValue【福祉施設】&#10;有形固定資産減価償却率">
          <a:extLst>
            <a:ext uri="{FF2B5EF4-FFF2-40B4-BE49-F238E27FC236}">
              <a16:creationId xmlns:a16="http://schemas.microsoft.com/office/drawing/2014/main" id="{3F029053-8B08-4937-93AF-CF1503B1D484}"/>
            </a:ext>
          </a:extLst>
        </xdr:cNvPr>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218" name="n_2aveValue【福祉施設】&#10;有形固定資産減価償却率">
          <a:extLst>
            <a:ext uri="{FF2B5EF4-FFF2-40B4-BE49-F238E27FC236}">
              <a16:creationId xmlns:a16="http://schemas.microsoft.com/office/drawing/2014/main" id="{E70E5EB0-9969-40AC-B85A-5EAC75BF85EA}"/>
            </a:ext>
          </a:extLst>
        </xdr:cNvPr>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219" name="n_3aveValue【福祉施設】&#10;有形固定資産減価償却率">
          <a:extLst>
            <a:ext uri="{FF2B5EF4-FFF2-40B4-BE49-F238E27FC236}">
              <a16:creationId xmlns:a16="http://schemas.microsoft.com/office/drawing/2014/main" id="{A7BB4FFD-55D7-4E26-A731-DE72180C3F6A}"/>
            </a:ext>
          </a:extLst>
        </xdr:cNvPr>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220" name="n_4aveValue【福祉施設】&#10;有形固定資産減価償却率">
          <a:extLst>
            <a:ext uri="{FF2B5EF4-FFF2-40B4-BE49-F238E27FC236}">
              <a16:creationId xmlns:a16="http://schemas.microsoft.com/office/drawing/2014/main" id="{72E1BB92-5BA4-4CAB-8FA7-5DEFD5B88285}"/>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74313</xdr:rowOff>
    </xdr:from>
    <xdr:ext cx="405111" cy="259045"/>
    <xdr:sp macro="" textlink="">
      <xdr:nvSpPr>
        <xdr:cNvPr id="221" name="n_1mainValue【福祉施設】&#10;有形固定資産減価償却率">
          <a:extLst>
            <a:ext uri="{FF2B5EF4-FFF2-40B4-BE49-F238E27FC236}">
              <a16:creationId xmlns:a16="http://schemas.microsoft.com/office/drawing/2014/main" id="{39756B1E-C47E-4E1C-ADCD-AE33652A27D2}"/>
            </a:ext>
          </a:extLst>
        </xdr:cNvPr>
        <xdr:cNvSpPr txBox="1"/>
      </xdr:nvSpPr>
      <xdr:spPr>
        <a:xfrm>
          <a:off x="3582044"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34307</xdr:rowOff>
    </xdr:from>
    <xdr:ext cx="405111" cy="259045"/>
    <xdr:sp macro="" textlink="">
      <xdr:nvSpPr>
        <xdr:cNvPr id="222" name="n_2mainValue【福祉施設】&#10;有形固定資産減価償却率">
          <a:extLst>
            <a:ext uri="{FF2B5EF4-FFF2-40B4-BE49-F238E27FC236}">
              <a16:creationId xmlns:a16="http://schemas.microsoft.com/office/drawing/2014/main" id="{B238DF2C-599D-48EF-8242-31E9428878F5}"/>
            </a:ext>
          </a:extLst>
        </xdr:cNvPr>
        <xdr:cNvSpPr txBox="1"/>
      </xdr:nvSpPr>
      <xdr:spPr>
        <a:xfrm>
          <a:off x="2705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161941</xdr:rowOff>
    </xdr:from>
    <xdr:ext cx="405111" cy="259045"/>
    <xdr:sp macro="" textlink="">
      <xdr:nvSpPr>
        <xdr:cNvPr id="223" name="n_3mainValue【福祉施設】&#10;有形固定資産減価償却率">
          <a:extLst>
            <a:ext uri="{FF2B5EF4-FFF2-40B4-BE49-F238E27FC236}">
              <a16:creationId xmlns:a16="http://schemas.microsoft.com/office/drawing/2014/main" id="{CE131C30-3845-4C19-A2BB-EE1F2FE93F21}"/>
            </a:ext>
          </a:extLst>
        </xdr:cNvPr>
        <xdr:cNvSpPr txBox="1"/>
      </xdr:nvSpPr>
      <xdr:spPr>
        <a:xfrm>
          <a:off x="1816744"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118127</xdr:rowOff>
    </xdr:from>
    <xdr:ext cx="405111" cy="259045"/>
    <xdr:sp macro="" textlink="">
      <xdr:nvSpPr>
        <xdr:cNvPr id="224" name="n_4mainValue【福祉施設】&#10;有形固定資産減価償却率">
          <a:extLst>
            <a:ext uri="{FF2B5EF4-FFF2-40B4-BE49-F238E27FC236}">
              <a16:creationId xmlns:a16="http://schemas.microsoft.com/office/drawing/2014/main" id="{6CC4652F-9ED3-4B91-A77C-461EFFC12650}"/>
            </a:ext>
          </a:extLst>
        </xdr:cNvPr>
        <xdr:cNvSpPr txBox="1"/>
      </xdr:nvSpPr>
      <xdr:spPr>
        <a:xfrm>
          <a:off x="927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E77477E6-5176-4610-A4C1-73D68C7990D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B07EB83B-6490-4D3A-9E70-8CDD82AFD04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9F644F0C-18EF-4EAA-A8CD-A5317A4E1EC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642B3B35-6B87-45C6-9B0C-EC18ABEA871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F850A0E7-D700-4B95-A803-70FF1C81128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7ADE0043-01DD-4FB4-A119-F522C72C9DF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E0272699-F11C-4B2E-B2E7-FB4989AB6DE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9B0F0FC5-FE3A-47CD-AD57-5D53C86DF46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22AF0CB7-4AB3-40EA-8CC4-613B99554BC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ACE2B6F2-80D6-4C3A-8018-44BB89C779F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a:extLst>
            <a:ext uri="{FF2B5EF4-FFF2-40B4-BE49-F238E27FC236}">
              <a16:creationId xmlns:a16="http://schemas.microsoft.com/office/drawing/2014/main" id="{1E443020-6C6A-4AAC-9573-8AD46E73119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a:extLst>
            <a:ext uri="{FF2B5EF4-FFF2-40B4-BE49-F238E27FC236}">
              <a16:creationId xmlns:a16="http://schemas.microsoft.com/office/drawing/2014/main" id="{E69AACEA-2E86-49A9-9838-378658B993A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a:extLst>
            <a:ext uri="{FF2B5EF4-FFF2-40B4-BE49-F238E27FC236}">
              <a16:creationId xmlns:a16="http://schemas.microsoft.com/office/drawing/2014/main" id="{228E797E-2B34-40F9-BF65-B027BB0FB3A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a:extLst>
            <a:ext uri="{FF2B5EF4-FFF2-40B4-BE49-F238E27FC236}">
              <a16:creationId xmlns:a16="http://schemas.microsoft.com/office/drawing/2014/main" id="{3967A448-4E7B-479E-A51B-060F45AE243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a:extLst>
            <a:ext uri="{FF2B5EF4-FFF2-40B4-BE49-F238E27FC236}">
              <a16:creationId xmlns:a16="http://schemas.microsoft.com/office/drawing/2014/main" id="{17654960-69B2-4BE1-B361-327FFAABF71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a:extLst>
            <a:ext uri="{FF2B5EF4-FFF2-40B4-BE49-F238E27FC236}">
              <a16:creationId xmlns:a16="http://schemas.microsoft.com/office/drawing/2014/main" id="{06F0901C-0D75-47A7-A43B-F56A68D46F1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a:extLst>
            <a:ext uri="{FF2B5EF4-FFF2-40B4-BE49-F238E27FC236}">
              <a16:creationId xmlns:a16="http://schemas.microsoft.com/office/drawing/2014/main" id="{5FBE13DE-B772-4A75-9562-DDD62031190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B8A41A2C-5F41-41BF-AAF6-8F297F9BDF8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8E45EA71-870C-4CC9-92FA-8D6C0F88DBE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C918479B-6A3A-404B-BABA-C8938EEB075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38C14E2B-51C1-45FA-BB77-40B426228E6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46" name="直線コネクタ 245">
          <a:extLst>
            <a:ext uri="{FF2B5EF4-FFF2-40B4-BE49-F238E27FC236}">
              <a16:creationId xmlns:a16="http://schemas.microsoft.com/office/drawing/2014/main" id="{A2774E21-E6EB-42B8-B714-01F31BA6F567}"/>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7" name="【福祉施設】&#10;一人当たり面積最小値テキスト">
          <a:extLst>
            <a:ext uri="{FF2B5EF4-FFF2-40B4-BE49-F238E27FC236}">
              <a16:creationId xmlns:a16="http://schemas.microsoft.com/office/drawing/2014/main" id="{624A3C59-0312-45EE-A5E8-0ECAE2DF4D11}"/>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8" name="直線コネクタ 247">
          <a:extLst>
            <a:ext uri="{FF2B5EF4-FFF2-40B4-BE49-F238E27FC236}">
              <a16:creationId xmlns:a16="http://schemas.microsoft.com/office/drawing/2014/main" id="{1807E9E9-A7E7-45EF-80CB-6345517CB92B}"/>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9" name="【福祉施設】&#10;一人当たり面積最大値テキスト">
          <a:extLst>
            <a:ext uri="{FF2B5EF4-FFF2-40B4-BE49-F238E27FC236}">
              <a16:creationId xmlns:a16="http://schemas.microsoft.com/office/drawing/2014/main" id="{51818EBF-A057-469D-84AA-D8D0BF975DA3}"/>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50" name="直線コネクタ 249">
          <a:extLst>
            <a:ext uri="{FF2B5EF4-FFF2-40B4-BE49-F238E27FC236}">
              <a16:creationId xmlns:a16="http://schemas.microsoft.com/office/drawing/2014/main" id="{CC976D84-5879-4AA6-A6A5-073D3A76588C}"/>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133520</xdr:rowOff>
    </xdr:from>
    <xdr:ext cx="469744" cy="259045"/>
    <xdr:sp macro="" textlink="">
      <xdr:nvSpPr>
        <xdr:cNvPr id="251" name="【福祉施設】&#10;一人当たり面積平均値テキスト">
          <a:extLst>
            <a:ext uri="{FF2B5EF4-FFF2-40B4-BE49-F238E27FC236}">
              <a16:creationId xmlns:a16="http://schemas.microsoft.com/office/drawing/2014/main" id="{E9233230-E55B-4120-A5A1-BCAA573B00D9}"/>
            </a:ext>
          </a:extLst>
        </xdr:cNvPr>
        <xdr:cNvSpPr txBox="1"/>
      </xdr:nvSpPr>
      <xdr:spPr>
        <a:xfrm>
          <a:off x="10515600" y="1453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52" name="フローチャート: 判断 251">
          <a:extLst>
            <a:ext uri="{FF2B5EF4-FFF2-40B4-BE49-F238E27FC236}">
              <a16:creationId xmlns:a16="http://schemas.microsoft.com/office/drawing/2014/main" id="{4EB4C977-BA6F-4B17-86B1-ED61910FE9A8}"/>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53" name="フローチャート: 判断 252">
          <a:extLst>
            <a:ext uri="{FF2B5EF4-FFF2-40B4-BE49-F238E27FC236}">
              <a16:creationId xmlns:a16="http://schemas.microsoft.com/office/drawing/2014/main" id="{8CCA880C-F678-4312-B274-399F2634A64A}"/>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54" name="フローチャート: 判断 253">
          <a:extLst>
            <a:ext uri="{FF2B5EF4-FFF2-40B4-BE49-F238E27FC236}">
              <a16:creationId xmlns:a16="http://schemas.microsoft.com/office/drawing/2014/main" id="{C390BD44-29AA-416E-A6BF-1DBA38B4FB6C}"/>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55" name="フローチャート: 判断 254">
          <a:extLst>
            <a:ext uri="{FF2B5EF4-FFF2-40B4-BE49-F238E27FC236}">
              <a16:creationId xmlns:a16="http://schemas.microsoft.com/office/drawing/2014/main" id="{BD1ACBA6-9BDB-41C5-93F7-92CFD3DBCC60}"/>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56" name="フローチャート: 判断 255">
          <a:extLst>
            <a:ext uri="{FF2B5EF4-FFF2-40B4-BE49-F238E27FC236}">
              <a16:creationId xmlns:a16="http://schemas.microsoft.com/office/drawing/2014/main" id="{0443FF30-A71F-45CE-867E-7036A763F101}"/>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DFEF5E1B-0E1B-4106-AF35-E62346D59B0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8B61F88F-4F31-46D9-B844-CD545993784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8E4F12FB-13E2-4211-9D1B-259A4D61A93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3B857358-9281-4426-9ED6-2ABB57890E5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2537C320-1C51-4007-8351-20567C67BF9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90627</xdr:rowOff>
    </xdr:from>
    <xdr:to>
      <xdr:col>55</xdr:col>
      <xdr:colOff>50800</xdr:colOff>
      <xdr:row>85</xdr:row>
      <xdr:rowOff>20777</xdr:rowOff>
    </xdr:to>
    <xdr:sp macro="" textlink="">
      <xdr:nvSpPr>
        <xdr:cNvPr id="262" name="楕円 261">
          <a:extLst>
            <a:ext uri="{FF2B5EF4-FFF2-40B4-BE49-F238E27FC236}">
              <a16:creationId xmlns:a16="http://schemas.microsoft.com/office/drawing/2014/main" id="{E8449D87-0A77-49A3-8614-F9B5585A4A8F}"/>
            </a:ext>
          </a:extLst>
        </xdr:cNvPr>
        <xdr:cNvSpPr/>
      </xdr:nvSpPr>
      <xdr:spPr>
        <a:xfrm>
          <a:off x="10426700" y="144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113504</xdr:rowOff>
    </xdr:from>
    <xdr:ext cx="469744" cy="259045"/>
    <xdr:sp macro="" textlink="">
      <xdr:nvSpPr>
        <xdr:cNvPr id="263" name="【福祉施設】&#10;一人当たり面積該当値テキスト">
          <a:extLst>
            <a:ext uri="{FF2B5EF4-FFF2-40B4-BE49-F238E27FC236}">
              <a16:creationId xmlns:a16="http://schemas.microsoft.com/office/drawing/2014/main" id="{BB1BEB17-B825-4AC8-900F-5D57C8F059D4}"/>
            </a:ext>
          </a:extLst>
        </xdr:cNvPr>
        <xdr:cNvSpPr txBox="1"/>
      </xdr:nvSpPr>
      <xdr:spPr>
        <a:xfrm>
          <a:off x="10515600" y="1434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94284</xdr:rowOff>
    </xdr:from>
    <xdr:to>
      <xdr:col>50</xdr:col>
      <xdr:colOff>165100</xdr:colOff>
      <xdr:row>85</xdr:row>
      <xdr:rowOff>24434</xdr:rowOff>
    </xdr:to>
    <xdr:sp macro="" textlink="">
      <xdr:nvSpPr>
        <xdr:cNvPr id="264" name="楕円 263">
          <a:extLst>
            <a:ext uri="{FF2B5EF4-FFF2-40B4-BE49-F238E27FC236}">
              <a16:creationId xmlns:a16="http://schemas.microsoft.com/office/drawing/2014/main" id="{DDF43A06-7B78-4525-84EE-B15F2088D775}"/>
            </a:ext>
          </a:extLst>
        </xdr:cNvPr>
        <xdr:cNvSpPr/>
      </xdr:nvSpPr>
      <xdr:spPr>
        <a:xfrm>
          <a:off x="9588500" y="144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141427</xdr:rowOff>
    </xdr:from>
    <xdr:to>
      <xdr:col>55</xdr:col>
      <xdr:colOff>0</xdr:colOff>
      <xdr:row>84</xdr:row>
      <xdr:rowOff>145084</xdr:rowOff>
    </xdr:to>
    <xdr:cxnSp macro="">
      <xdr:nvCxnSpPr>
        <xdr:cNvPr id="265" name="直線コネクタ 264">
          <a:extLst>
            <a:ext uri="{FF2B5EF4-FFF2-40B4-BE49-F238E27FC236}">
              <a16:creationId xmlns:a16="http://schemas.microsoft.com/office/drawing/2014/main" id="{E6410FF5-AB54-4A7C-A152-49821BE24989}"/>
            </a:ext>
          </a:extLst>
        </xdr:cNvPr>
        <xdr:cNvCxnSpPr/>
      </xdr:nvCxnSpPr>
      <xdr:spPr>
        <a:xfrm flipV="1">
          <a:off x="9639300" y="14543227"/>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97486</xdr:rowOff>
    </xdr:from>
    <xdr:to>
      <xdr:col>46</xdr:col>
      <xdr:colOff>38100</xdr:colOff>
      <xdr:row>85</xdr:row>
      <xdr:rowOff>27636</xdr:rowOff>
    </xdr:to>
    <xdr:sp macro="" textlink="">
      <xdr:nvSpPr>
        <xdr:cNvPr id="266" name="楕円 265">
          <a:extLst>
            <a:ext uri="{FF2B5EF4-FFF2-40B4-BE49-F238E27FC236}">
              <a16:creationId xmlns:a16="http://schemas.microsoft.com/office/drawing/2014/main" id="{31589995-AC74-4A70-9D1C-DBEA56748F7E}"/>
            </a:ext>
          </a:extLst>
        </xdr:cNvPr>
        <xdr:cNvSpPr/>
      </xdr:nvSpPr>
      <xdr:spPr>
        <a:xfrm>
          <a:off x="8699500" y="144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145084</xdr:rowOff>
    </xdr:from>
    <xdr:to>
      <xdr:col>50</xdr:col>
      <xdr:colOff>114300</xdr:colOff>
      <xdr:row>84</xdr:row>
      <xdr:rowOff>148286</xdr:rowOff>
    </xdr:to>
    <xdr:cxnSp macro="">
      <xdr:nvCxnSpPr>
        <xdr:cNvPr id="267" name="直線コネクタ 266">
          <a:extLst>
            <a:ext uri="{FF2B5EF4-FFF2-40B4-BE49-F238E27FC236}">
              <a16:creationId xmlns:a16="http://schemas.microsoft.com/office/drawing/2014/main" id="{3C84C4B5-DA81-4241-96D1-9C6A1161A830}"/>
            </a:ext>
          </a:extLst>
        </xdr:cNvPr>
        <xdr:cNvCxnSpPr/>
      </xdr:nvCxnSpPr>
      <xdr:spPr>
        <a:xfrm flipV="1">
          <a:off x="8750300" y="14546884"/>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98400</xdr:rowOff>
    </xdr:from>
    <xdr:to>
      <xdr:col>41</xdr:col>
      <xdr:colOff>101600</xdr:colOff>
      <xdr:row>85</xdr:row>
      <xdr:rowOff>28550</xdr:rowOff>
    </xdr:to>
    <xdr:sp macro="" textlink="">
      <xdr:nvSpPr>
        <xdr:cNvPr id="268" name="楕円 267">
          <a:extLst>
            <a:ext uri="{FF2B5EF4-FFF2-40B4-BE49-F238E27FC236}">
              <a16:creationId xmlns:a16="http://schemas.microsoft.com/office/drawing/2014/main" id="{88BFBC9F-B578-4BA8-8656-2A4601BB4B63}"/>
            </a:ext>
          </a:extLst>
        </xdr:cNvPr>
        <xdr:cNvSpPr/>
      </xdr:nvSpPr>
      <xdr:spPr>
        <a:xfrm>
          <a:off x="7810500" y="145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148286</xdr:rowOff>
    </xdr:from>
    <xdr:to>
      <xdr:col>45</xdr:col>
      <xdr:colOff>177800</xdr:colOff>
      <xdr:row>84</xdr:row>
      <xdr:rowOff>149200</xdr:rowOff>
    </xdr:to>
    <xdr:cxnSp macro="">
      <xdr:nvCxnSpPr>
        <xdr:cNvPr id="269" name="直線コネクタ 268">
          <a:extLst>
            <a:ext uri="{FF2B5EF4-FFF2-40B4-BE49-F238E27FC236}">
              <a16:creationId xmlns:a16="http://schemas.microsoft.com/office/drawing/2014/main" id="{FF5B976C-09F6-4B64-B060-D59F46ADE68F}"/>
            </a:ext>
          </a:extLst>
        </xdr:cNvPr>
        <xdr:cNvCxnSpPr/>
      </xdr:nvCxnSpPr>
      <xdr:spPr>
        <a:xfrm flipV="1">
          <a:off x="7861300" y="1455008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103429</xdr:rowOff>
    </xdr:from>
    <xdr:to>
      <xdr:col>36</xdr:col>
      <xdr:colOff>165100</xdr:colOff>
      <xdr:row>85</xdr:row>
      <xdr:rowOff>33579</xdr:rowOff>
    </xdr:to>
    <xdr:sp macro="" textlink="">
      <xdr:nvSpPr>
        <xdr:cNvPr id="270" name="楕円 269">
          <a:extLst>
            <a:ext uri="{FF2B5EF4-FFF2-40B4-BE49-F238E27FC236}">
              <a16:creationId xmlns:a16="http://schemas.microsoft.com/office/drawing/2014/main" id="{ED98EB24-B098-4D34-A2A9-B96973CB49DC}"/>
            </a:ext>
          </a:extLst>
        </xdr:cNvPr>
        <xdr:cNvSpPr/>
      </xdr:nvSpPr>
      <xdr:spPr>
        <a:xfrm>
          <a:off x="6921500" y="1450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149200</xdr:rowOff>
    </xdr:from>
    <xdr:to>
      <xdr:col>41</xdr:col>
      <xdr:colOff>50800</xdr:colOff>
      <xdr:row>84</xdr:row>
      <xdr:rowOff>154229</xdr:rowOff>
    </xdr:to>
    <xdr:cxnSp macro="">
      <xdr:nvCxnSpPr>
        <xdr:cNvPr id="271" name="直線コネクタ 270">
          <a:extLst>
            <a:ext uri="{FF2B5EF4-FFF2-40B4-BE49-F238E27FC236}">
              <a16:creationId xmlns:a16="http://schemas.microsoft.com/office/drawing/2014/main" id="{6DC2124F-DB19-4C0E-A9B2-7D024E0C3F02}"/>
            </a:ext>
          </a:extLst>
        </xdr:cNvPr>
        <xdr:cNvCxnSpPr/>
      </xdr:nvCxnSpPr>
      <xdr:spPr>
        <a:xfrm flipV="1">
          <a:off x="6972300" y="1455100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95114</xdr:rowOff>
    </xdr:from>
    <xdr:ext cx="469744" cy="259045"/>
    <xdr:sp macro="" textlink="">
      <xdr:nvSpPr>
        <xdr:cNvPr id="272" name="n_1aveValue【福祉施設】&#10;一人当たり面積">
          <a:extLst>
            <a:ext uri="{FF2B5EF4-FFF2-40B4-BE49-F238E27FC236}">
              <a16:creationId xmlns:a16="http://schemas.microsoft.com/office/drawing/2014/main" id="{62976CB4-96F6-412E-938E-BC4167871B42}"/>
            </a:ext>
          </a:extLst>
        </xdr:cNvPr>
        <xdr:cNvSpPr txBox="1"/>
      </xdr:nvSpPr>
      <xdr:spPr>
        <a:xfrm>
          <a:off x="9391727" y="1466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69054</xdr:rowOff>
    </xdr:from>
    <xdr:ext cx="469744" cy="259045"/>
    <xdr:sp macro="" textlink="">
      <xdr:nvSpPr>
        <xdr:cNvPr id="273" name="n_2aveValue【福祉施設】&#10;一人当たり面積">
          <a:extLst>
            <a:ext uri="{FF2B5EF4-FFF2-40B4-BE49-F238E27FC236}">
              <a16:creationId xmlns:a16="http://schemas.microsoft.com/office/drawing/2014/main" id="{F1CADD8C-845B-4CA9-B43C-023D10EA1DC4}"/>
            </a:ext>
          </a:extLst>
        </xdr:cNvPr>
        <xdr:cNvSpPr txBox="1"/>
      </xdr:nvSpPr>
      <xdr:spPr>
        <a:xfrm>
          <a:off x="85154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85513</xdr:rowOff>
    </xdr:from>
    <xdr:ext cx="469744" cy="259045"/>
    <xdr:sp macro="" textlink="">
      <xdr:nvSpPr>
        <xdr:cNvPr id="274" name="n_3aveValue【福祉施設】&#10;一人当たり面積">
          <a:extLst>
            <a:ext uri="{FF2B5EF4-FFF2-40B4-BE49-F238E27FC236}">
              <a16:creationId xmlns:a16="http://schemas.microsoft.com/office/drawing/2014/main" id="{EA71444D-0764-465C-9714-24C3B8CE2C33}"/>
            </a:ext>
          </a:extLst>
        </xdr:cNvPr>
        <xdr:cNvSpPr txBox="1"/>
      </xdr:nvSpPr>
      <xdr:spPr>
        <a:xfrm>
          <a:off x="7626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96944</xdr:rowOff>
    </xdr:from>
    <xdr:ext cx="469744" cy="259045"/>
    <xdr:sp macro="" textlink="">
      <xdr:nvSpPr>
        <xdr:cNvPr id="275" name="n_4aveValue【福祉施設】&#10;一人当たり面積">
          <a:extLst>
            <a:ext uri="{FF2B5EF4-FFF2-40B4-BE49-F238E27FC236}">
              <a16:creationId xmlns:a16="http://schemas.microsoft.com/office/drawing/2014/main" id="{4F027AF1-B63E-40CC-9A86-D742016B1289}"/>
            </a:ext>
          </a:extLst>
        </xdr:cNvPr>
        <xdr:cNvSpPr txBox="1"/>
      </xdr:nvSpPr>
      <xdr:spPr>
        <a:xfrm>
          <a:off x="6737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40961</xdr:rowOff>
    </xdr:from>
    <xdr:ext cx="469744" cy="259045"/>
    <xdr:sp macro="" textlink="">
      <xdr:nvSpPr>
        <xdr:cNvPr id="276" name="n_1mainValue【福祉施設】&#10;一人当たり面積">
          <a:extLst>
            <a:ext uri="{FF2B5EF4-FFF2-40B4-BE49-F238E27FC236}">
              <a16:creationId xmlns:a16="http://schemas.microsoft.com/office/drawing/2014/main" id="{A6DF1DC6-E3B0-4237-BAF6-4580A3EFE559}"/>
            </a:ext>
          </a:extLst>
        </xdr:cNvPr>
        <xdr:cNvSpPr txBox="1"/>
      </xdr:nvSpPr>
      <xdr:spPr>
        <a:xfrm>
          <a:off x="9391727" y="1427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44163</xdr:rowOff>
    </xdr:from>
    <xdr:ext cx="469744" cy="259045"/>
    <xdr:sp macro="" textlink="">
      <xdr:nvSpPr>
        <xdr:cNvPr id="277" name="n_2mainValue【福祉施設】&#10;一人当たり面積">
          <a:extLst>
            <a:ext uri="{FF2B5EF4-FFF2-40B4-BE49-F238E27FC236}">
              <a16:creationId xmlns:a16="http://schemas.microsoft.com/office/drawing/2014/main" id="{3A7EA1D0-AB7D-42CB-B324-8B66532CDCC3}"/>
            </a:ext>
          </a:extLst>
        </xdr:cNvPr>
        <xdr:cNvSpPr txBox="1"/>
      </xdr:nvSpPr>
      <xdr:spPr>
        <a:xfrm>
          <a:off x="8515427" y="1427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45077</xdr:rowOff>
    </xdr:from>
    <xdr:ext cx="469744" cy="259045"/>
    <xdr:sp macro="" textlink="">
      <xdr:nvSpPr>
        <xdr:cNvPr id="278" name="n_3mainValue【福祉施設】&#10;一人当たり面積">
          <a:extLst>
            <a:ext uri="{FF2B5EF4-FFF2-40B4-BE49-F238E27FC236}">
              <a16:creationId xmlns:a16="http://schemas.microsoft.com/office/drawing/2014/main" id="{DB8D3D84-1147-4266-BFE8-CC59141FC08A}"/>
            </a:ext>
          </a:extLst>
        </xdr:cNvPr>
        <xdr:cNvSpPr txBox="1"/>
      </xdr:nvSpPr>
      <xdr:spPr>
        <a:xfrm>
          <a:off x="7626427" y="142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50106</xdr:rowOff>
    </xdr:from>
    <xdr:ext cx="469744" cy="259045"/>
    <xdr:sp macro="" textlink="">
      <xdr:nvSpPr>
        <xdr:cNvPr id="279" name="n_4mainValue【福祉施設】&#10;一人当たり面積">
          <a:extLst>
            <a:ext uri="{FF2B5EF4-FFF2-40B4-BE49-F238E27FC236}">
              <a16:creationId xmlns:a16="http://schemas.microsoft.com/office/drawing/2014/main" id="{21191E0F-AF21-4496-866B-D5CC567D56AF}"/>
            </a:ext>
          </a:extLst>
        </xdr:cNvPr>
        <xdr:cNvSpPr txBox="1"/>
      </xdr:nvSpPr>
      <xdr:spPr>
        <a:xfrm>
          <a:off x="6737427" y="1428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D47BBB2A-941C-4F04-8676-45B121727F9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68A196C6-06C9-4AD2-AE7C-1C6B070B5F2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BE2C6CBE-BE01-43A7-82C4-AD8EFFF6673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6BA6A7D4-BECB-45D0-B17C-F3175A58650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B5DB21EB-F1B6-4EA9-8E53-AD29CD5E3E9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8169CE99-CFB5-47C1-9DD8-F272F54D613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147479B9-5D17-401F-9F24-DBAD061E156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E51F9670-526E-4BD5-9BA9-194FDB23136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58E8CB45-9B14-4A2E-8356-68294FA264E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3968D1FE-5F0C-435D-88E3-72C98C2924D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D8E51DD1-69B5-4BE3-BDB6-AB98DB68ACD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A11D41C6-DAB6-4E44-8A84-28706799DD3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C6758C1A-3F76-45F1-AE96-912A8D7B827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71585995-EC5F-42CE-B005-E6D4919531B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F3D85F80-BDAB-4209-A18F-979D4272A31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45109449-D927-4816-9CF2-A3E25D8F29D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FFB9EE9A-BC67-4956-BE34-329D45E2998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66AD82AD-861B-40DB-B7BD-00112AB3F21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18BA76A9-6148-4818-9302-EED64B8D663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98FBFAC2-5BB1-4995-B4B0-77627AEC754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5B550D14-051A-4548-B3FC-DCE7770459B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B383AD0C-9381-4AE9-B4D9-E6FE194C0FA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C3761BEE-7BBF-41E6-92E5-9623687BDDA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61E5260C-5E1D-49FA-96A0-DD7785FD420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7B43FC57-195B-4D68-96A8-299D6A6B557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305" name="直線コネクタ 304">
          <a:extLst>
            <a:ext uri="{FF2B5EF4-FFF2-40B4-BE49-F238E27FC236}">
              <a16:creationId xmlns:a16="http://schemas.microsoft.com/office/drawing/2014/main" id="{ACCD64FA-6815-4578-BA32-45BFC71AD75F}"/>
            </a:ext>
          </a:extLst>
        </xdr:cNvPr>
        <xdr:cNvCxnSpPr/>
      </xdr:nvCxnSpPr>
      <xdr:spPr>
        <a:xfrm flipV="1">
          <a:off x="46348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a:extLst>
            <a:ext uri="{FF2B5EF4-FFF2-40B4-BE49-F238E27FC236}">
              <a16:creationId xmlns:a16="http://schemas.microsoft.com/office/drawing/2014/main" id="{F2CCF53D-4224-4585-9FC0-5C45B43A8CE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a:extLst>
            <a:ext uri="{FF2B5EF4-FFF2-40B4-BE49-F238E27FC236}">
              <a16:creationId xmlns:a16="http://schemas.microsoft.com/office/drawing/2014/main" id="{2FE6E262-0672-441C-A1FF-142D7992F6F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308" name="【市民会館】&#10;有形固定資産減価償却率最大値テキスト">
          <a:extLst>
            <a:ext uri="{FF2B5EF4-FFF2-40B4-BE49-F238E27FC236}">
              <a16:creationId xmlns:a16="http://schemas.microsoft.com/office/drawing/2014/main" id="{ECFF05CA-0D83-4A66-8466-5EB8E2F4DEA7}"/>
            </a:ext>
          </a:extLst>
        </xdr:cNvPr>
        <xdr:cNvSpPr txBox="1"/>
      </xdr:nvSpPr>
      <xdr:spPr>
        <a:xfrm>
          <a:off x="4673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309" name="直線コネクタ 308">
          <a:extLst>
            <a:ext uri="{FF2B5EF4-FFF2-40B4-BE49-F238E27FC236}">
              <a16:creationId xmlns:a16="http://schemas.microsoft.com/office/drawing/2014/main" id="{2C860B92-89C1-403B-8AD5-221B83A8F728}"/>
            </a:ext>
          </a:extLst>
        </xdr:cNvPr>
        <xdr:cNvCxnSpPr/>
      </xdr:nvCxnSpPr>
      <xdr:spPr>
        <a:xfrm>
          <a:off x="4546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39750</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32B7ABAB-0509-484F-8097-D8DFD7872EF0}"/>
            </a:ext>
          </a:extLst>
        </xdr:cNvPr>
        <xdr:cNvSpPr txBox="1"/>
      </xdr:nvSpPr>
      <xdr:spPr>
        <a:xfrm>
          <a:off x="4673600" y="1804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311" name="フローチャート: 判断 310">
          <a:extLst>
            <a:ext uri="{FF2B5EF4-FFF2-40B4-BE49-F238E27FC236}">
              <a16:creationId xmlns:a16="http://schemas.microsoft.com/office/drawing/2014/main" id="{1F7A6F9E-F239-46D5-8874-0BCD3C07D94D}"/>
            </a:ext>
          </a:extLst>
        </xdr:cNvPr>
        <xdr:cNvSpPr/>
      </xdr:nvSpPr>
      <xdr:spPr>
        <a:xfrm>
          <a:off x="4584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312" name="フローチャート: 判断 311">
          <a:extLst>
            <a:ext uri="{FF2B5EF4-FFF2-40B4-BE49-F238E27FC236}">
              <a16:creationId xmlns:a16="http://schemas.microsoft.com/office/drawing/2014/main" id="{8234EEB5-FDED-43BE-ADBE-C51823F3F259}"/>
            </a:ext>
          </a:extLst>
        </xdr:cNvPr>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313" name="フローチャート: 判断 312">
          <a:extLst>
            <a:ext uri="{FF2B5EF4-FFF2-40B4-BE49-F238E27FC236}">
              <a16:creationId xmlns:a16="http://schemas.microsoft.com/office/drawing/2014/main" id="{A3AD5DFE-B3F6-4140-AFCA-75C9116B5A6B}"/>
            </a:ext>
          </a:extLst>
        </xdr:cNvPr>
        <xdr:cNvSpPr/>
      </xdr:nvSpPr>
      <xdr:spPr>
        <a:xfrm>
          <a:off x="2857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314" name="フローチャート: 判断 313">
          <a:extLst>
            <a:ext uri="{FF2B5EF4-FFF2-40B4-BE49-F238E27FC236}">
              <a16:creationId xmlns:a16="http://schemas.microsoft.com/office/drawing/2014/main" id="{F3471AB3-BF12-491D-A0DE-07ECCD1DB1E4}"/>
            </a:ext>
          </a:extLst>
        </xdr:cNvPr>
        <xdr:cNvSpPr/>
      </xdr:nvSpPr>
      <xdr:spPr>
        <a:xfrm>
          <a:off x="1968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315" name="フローチャート: 判断 314">
          <a:extLst>
            <a:ext uri="{FF2B5EF4-FFF2-40B4-BE49-F238E27FC236}">
              <a16:creationId xmlns:a16="http://schemas.microsoft.com/office/drawing/2014/main" id="{95885902-9E2C-4EC1-AB25-EE381E1571FF}"/>
            </a:ext>
          </a:extLst>
        </xdr:cNvPr>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F1A35627-20F2-47FC-ACCA-8840336068F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2B7ACB00-B5C5-488D-8341-97DF3118F90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79BD00B7-E90E-44C7-A55A-56ADCDB3E1C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F48F396E-DC0D-491B-AC08-9711BD8BCCB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242F21E6-77A1-485A-BBE9-CD81CF269D6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21" name="楕円 320">
          <a:extLst>
            <a:ext uri="{FF2B5EF4-FFF2-40B4-BE49-F238E27FC236}">
              <a16:creationId xmlns:a16="http://schemas.microsoft.com/office/drawing/2014/main" id="{3557B56B-BFDB-46C0-A05B-12DA56FC178C}"/>
            </a:ext>
          </a:extLst>
        </xdr:cNvPr>
        <xdr:cNvSpPr/>
      </xdr:nvSpPr>
      <xdr:spPr>
        <a:xfrm>
          <a:off x="45847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72770</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49FE3C99-079F-4C1A-A79D-1FC66746DB96}"/>
            </a:ext>
          </a:extLst>
        </xdr:cNvPr>
        <xdr:cNvSpPr txBox="1"/>
      </xdr:nvSpPr>
      <xdr:spPr>
        <a:xfrm>
          <a:off x="4673600" y="1773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15602</xdr:rowOff>
    </xdr:from>
    <xdr:to>
      <xdr:col>20</xdr:col>
      <xdr:colOff>38100</xdr:colOff>
      <xdr:row>104</xdr:row>
      <xdr:rowOff>117202</xdr:rowOff>
    </xdr:to>
    <xdr:sp macro="" textlink="">
      <xdr:nvSpPr>
        <xdr:cNvPr id="323" name="楕円 322">
          <a:extLst>
            <a:ext uri="{FF2B5EF4-FFF2-40B4-BE49-F238E27FC236}">
              <a16:creationId xmlns:a16="http://schemas.microsoft.com/office/drawing/2014/main" id="{B750140D-35F3-4D8F-9EE4-BDABE84C6F64}"/>
            </a:ext>
          </a:extLst>
        </xdr:cNvPr>
        <xdr:cNvSpPr/>
      </xdr:nvSpPr>
      <xdr:spPr>
        <a:xfrm>
          <a:off x="3746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66402</xdr:rowOff>
    </xdr:from>
    <xdr:to>
      <xdr:col>24</xdr:col>
      <xdr:colOff>63500</xdr:colOff>
      <xdr:row>104</xdr:row>
      <xdr:rowOff>100693</xdr:rowOff>
    </xdr:to>
    <xdr:cxnSp macro="">
      <xdr:nvCxnSpPr>
        <xdr:cNvPr id="324" name="直線コネクタ 323">
          <a:extLst>
            <a:ext uri="{FF2B5EF4-FFF2-40B4-BE49-F238E27FC236}">
              <a16:creationId xmlns:a16="http://schemas.microsoft.com/office/drawing/2014/main" id="{A8656F9E-A351-4A00-8CC7-BF5628F06604}"/>
            </a:ext>
          </a:extLst>
        </xdr:cNvPr>
        <xdr:cNvCxnSpPr/>
      </xdr:nvCxnSpPr>
      <xdr:spPr>
        <a:xfrm>
          <a:off x="3797300" y="1789720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152763</xdr:rowOff>
    </xdr:from>
    <xdr:to>
      <xdr:col>15</xdr:col>
      <xdr:colOff>101600</xdr:colOff>
      <xdr:row>104</xdr:row>
      <xdr:rowOff>82913</xdr:rowOff>
    </xdr:to>
    <xdr:sp macro="" textlink="">
      <xdr:nvSpPr>
        <xdr:cNvPr id="325" name="楕円 324">
          <a:extLst>
            <a:ext uri="{FF2B5EF4-FFF2-40B4-BE49-F238E27FC236}">
              <a16:creationId xmlns:a16="http://schemas.microsoft.com/office/drawing/2014/main" id="{E81CFC8B-E76D-4965-B8FB-10367FE691B8}"/>
            </a:ext>
          </a:extLst>
        </xdr:cNvPr>
        <xdr:cNvSpPr/>
      </xdr:nvSpPr>
      <xdr:spPr>
        <a:xfrm>
          <a:off x="2857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32113</xdr:rowOff>
    </xdr:from>
    <xdr:to>
      <xdr:col>19</xdr:col>
      <xdr:colOff>177800</xdr:colOff>
      <xdr:row>104</xdr:row>
      <xdr:rowOff>66402</xdr:rowOff>
    </xdr:to>
    <xdr:cxnSp macro="">
      <xdr:nvCxnSpPr>
        <xdr:cNvPr id="326" name="直線コネクタ 325">
          <a:extLst>
            <a:ext uri="{FF2B5EF4-FFF2-40B4-BE49-F238E27FC236}">
              <a16:creationId xmlns:a16="http://schemas.microsoft.com/office/drawing/2014/main" id="{F36D9E70-A77B-4445-8BF1-D89624DE4A78}"/>
            </a:ext>
          </a:extLst>
        </xdr:cNvPr>
        <xdr:cNvCxnSpPr/>
      </xdr:nvCxnSpPr>
      <xdr:spPr>
        <a:xfrm>
          <a:off x="2908300" y="178629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120106</xdr:rowOff>
    </xdr:from>
    <xdr:to>
      <xdr:col>10</xdr:col>
      <xdr:colOff>165100</xdr:colOff>
      <xdr:row>104</xdr:row>
      <xdr:rowOff>50256</xdr:rowOff>
    </xdr:to>
    <xdr:sp macro="" textlink="">
      <xdr:nvSpPr>
        <xdr:cNvPr id="327" name="楕円 326">
          <a:extLst>
            <a:ext uri="{FF2B5EF4-FFF2-40B4-BE49-F238E27FC236}">
              <a16:creationId xmlns:a16="http://schemas.microsoft.com/office/drawing/2014/main" id="{3B0ED0BA-450A-478A-B27F-8485E708781F}"/>
            </a:ext>
          </a:extLst>
        </xdr:cNvPr>
        <xdr:cNvSpPr/>
      </xdr:nvSpPr>
      <xdr:spPr>
        <a:xfrm>
          <a:off x="1968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170906</xdr:rowOff>
    </xdr:from>
    <xdr:to>
      <xdr:col>15</xdr:col>
      <xdr:colOff>50800</xdr:colOff>
      <xdr:row>104</xdr:row>
      <xdr:rowOff>32113</xdr:rowOff>
    </xdr:to>
    <xdr:cxnSp macro="">
      <xdr:nvCxnSpPr>
        <xdr:cNvPr id="328" name="直線コネクタ 327">
          <a:extLst>
            <a:ext uri="{FF2B5EF4-FFF2-40B4-BE49-F238E27FC236}">
              <a16:creationId xmlns:a16="http://schemas.microsoft.com/office/drawing/2014/main" id="{270B5466-492E-430E-ABF9-9810B606EF17}"/>
            </a:ext>
          </a:extLst>
        </xdr:cNvPr>
        <xdr:cNvCxnSpPr/>
      </xdr:nvCxnSpPr>
      <xdr:spPr>
        <a:xfrm>
          <a:off x="2019300" y="178302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100512</xdr:rowOff>
    </xdr:from>
    <xdr:to>
      <xdr:col>6</xdr:col>
      <xdr:colOff>38100</xdr:colOff>
      <xdr:row>104</xdr:row>
      <xdr:rowOff>30662</xdr:rowOff>
    </xdr:to>
    <xdr:sp macro="" textlink="">
      <xdr:nvSpPr>
        <xdr:cNvPr id="329" name="楕円 328">
          <a:extLst>
            <a:ext uri="{FF2B5EF4-FFF2-40B4-BE49-F238E27FC236}">
              <a16:creationId xmlns:a16="http://schemas.microsoft.com/office/drawing/2014/main" id="{47A6A38E-D2FD-418E-B95E-44E031410044}"/>
            </a:ext>
          </a:extLst>
        </xdr:cNvPr>
        <xdr:cNvSpPr/>
      </xdr:nvSpPr>
      <xdr:spPr>
        <a:xfrm>
          <a:off x="1079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151312</xdr:rowOff>
    </xdr:from>
    <xdr:to>
      <xdr:col>10</xdr:col>
      <xdr:colOff>114300</xdr:colOff>
      <xdr:row>103</xdr:row>
      <xdr:rowOff>170906</xdr:rowOff>
    </xdr:to>
    <xdr:cxnSp macro="">
      <xdr:nvCxnSpPr>
        <xdr:cNvPr id="330" name="直線コネクタ 329">
          <a:extLst>
            <a:ext uri="{FF2B5EF4-FFF2-40B4-BE49-F238E27FC236}">
              <a16:creationId xmlns:a16="http://schemas.microsoft.com/office/drawing/2014/main" id="{6FEA40A0-93FF-48A3-8500-5E6F6F7F9A69}"/>
            </a:ext>
          </a:extLst>
        </xdr:cNvPr>
        <xdr:cNvCxnSpPr/>
      </xdr:nvCxnSpPr>
      <xdr:spPr>
        <a:xfrm>
          <a:off x="1130300" y="178106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106697</xdr:rowOff>
    </xdr:from>
    <xdr:ext cx="405111" cy="259045"/>
    <xdr:sp macro="" textlink="">
      <xdr:nvSpPr>
        <xdr:cNvPr id="331" name="n_1aveValue【市民会館】&#10;有形固定資産減価償却率">
          <a:extLst>
            <a:ext uri="{FF2B5EF4-FFF2-40B4-BE49-F238E27FC236}">
              <a16:creationId xmlns:a16="http://schemas.microsoft.com/office/drawing/2014/main" id="{FF1AE488-AC7A-4D32-A8F1-B4AEA2295AEF}"/>
            </a:ext>
          </a:extLst>
        </xdr:cNvPr>
        <xdr:cNvSpPr txBox="1"/>
      </xdr:nvSpPr>
      <xdr:spPr>
        <a:xfrm>
          <a:off x="3582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103432</xdr:rowOff>
    </xdr:from>
    <xdr:ext cx="405111" cy="259045"/>
    <xdr:sp macro="" textlink="">
      <xdr:nvSpPr>
        <xdr:cNvPr id="332" name="n_2aveValue【市民会館】&#10;有形固定資産減価償却率">
          <a:extLst>
            <a:ext uri="{FF2B5EF4-FFF2-40B4-BE49-F238E27FC236}">
              <a16:creationId xmlns:a16="http://schemas.microsoft.com/office/drawing/2014/main" id="{72C42CF6-95E7-4914-A7FF-3200CB21719F}"/>
            </a:ext>
          </a:extLst>
        </xdr:cNvPr>
        <xdr:cNvSpPr txBox="1"/>
      </xdr:nvSpPr>
      <xdr:spPr>
        <a:xfrm>
          <a:off x="2705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54446</xdr:rowOff>
    </xdr:from>
    <xdr:ext cx="405111" cy="259045"/>
    <xdr:sp macro="" textlink="">
      <xdr:nvSpPr>
        <xdr:cNvPr id="333" name="n_3aveValue【市民会館】&#10;有形固定資産減価償却率">
          <a:extLst>
            <a:ext uri="{FF2B5EF4-FFF2-40B4-BE49-F238E27FC236}">
              <a16:creationId xmlns:a16="http://schemas.microsoft.com/office/drawing/2014/main" id="{11A4A020-7AA3-4CFA-8CC6-0663453061A6}"/>
            </a:ext>
          </a:extLst>
        </xdr:cNvPr>
        <xdr:cNvSpPr txBox="1"/>
      </xdr:nvSpPr>
      <xdr:spPr>
        <a:xfrm>
          <a:off x="1816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20156</xdr:rowOff>
    </xdr:from>
    <xdr:ext cx="405111" cy="259045"/>
    <xdr:sp macro="" textlink="">
      <xdr:nvSpPr>
        <xdr:cNvPr id="334" name="n_4aveValue【市民会館】&#10;有形固定資産減価償却率">
          <a:extLst>
            <a:ext uri="{FF2B5EF4-FFF2-40B4-BE49-F238E27FC236}">
              <a16:creationId xmlns:a16="http://schemas.microsoft.com/office/drawing/2014/main" id="{21C7D3A6-FB95-46E1-85CB-F37F43037C48}"/>
            </a:ext>
          </a:extLst>
        </xdr:cNvPr>
        <xdr:cNvSpPr txBox="1"/>
      </xdr:nvSpPr>
      <xdr:spPr>
        <a:xfrm>
          <a:off x="927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133729</xdr:rowOff>
    </xdr:from>
    <xdr:ext cx="405111" cy="259045"/>
    <xdr:sp macro="" textlink="">
      <xdr:nvSpPr>
        <xdr:cNvPr id="335" name="n_1mainValue【市民会館】&#10;有形固定資産減価償却率">
          <a:extLst>
            <a:ext uri="{FF2B5EF4-FFF2-40B4-BE49-F238E27FC236}">
              <a16:creationId xmlns:a16="http://schemas.microsoft.com/office/drawing/2014/main" id="{1FB9E108-6B2C-4C33-9FED-4278BFB25364}"/>
            </a:ext>
          </a:extLst>
        </xdr:cNvPr>
        <xdr:cNvSpPr txBox="1"/>
      </xdr:nvSpPr>
      <xdr:spPr>
        <a:xfrm>
          <a:off x="3582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99440</xdr:rowOff>
    </xdr:from>
    <xdr:ext cx="405111" cy="259045"/>
    <xdr:sp macro="" textlink="">
      <xdr:nvSpPr>
        <xdr:cNvPr id="336" name="n_2mainValue【市民会館】&#10;有形固定資産減価償却率">
          <a:extLst>
            <a:ext uri="{FF2B5EF4-FFF2-40B4-BE49-F238E27FC236}">
              <a16:creationId xmlns:a16="http://schemas.microsoft.com/office/drawing/2014/main" id="{9B6CA3C6-32FF-4510-9F44-0345F61710BE}"/>
            </a:ext>
          </a:extLst>
        </xdr:cNvPr>
        <xdr:cNvSpPr txBox="1"/>
      </xdr:nvSpPr>
      <xdr:spPr>
        <a:xfrm>
          <a:off x="2705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66783</xdr:rowOff>
    </xdr:from>
    <xdr:ext cx="405111" cy="259045"/>
    <xdr:sp macro="" textlink="">
      <xdr:nvSpPr>
        <xdr:cNvPr id="337" name="n_3mainValue【市民会館】&#10;有形固定資産減価償却率">
          <a:extLst>
            <a:ext uri="{FF2B5EF4-FFF2-40B4-BE49-F238E27FC236}">
              <a16:creationId xmlns:a16="http://schemas.microsoft.com/office/drawing/2014/main" id="{5B6AEAF4-95DB-4C15-964E-7D01E8FCDBFD}"/>
            </a:ext>
          </a:extLst>
        </xdr:cNvPr>
        <xdr:cNvSpPr txBox="1"/>
      </xdr:nvSpPr>
      <xdr:spPr>
        <a:xfrm>
          <a:off x="1816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47189</xdr:rowOff>
    </xdr:from>
    <xdr:ext cx="405111" cy="259045"/>
    <xdr:sp macro="" textlink="">
      <xdr:nvSpPr>
        <xdr:cNvPr id="338" name="n_4mainValue【市民会館】&#10;有形固定資産減価償却率">
          <a:extLst>
            <a:ext uri="{FF2B5EF4-FFF2-40B4-BE49-F238E27FC236}">
              <a16:creationId xmlns:a16="http://schemas.microsoft.com/office/drawing/2014/main" id="{2352D6F5-7C0A-48B0-9031-2585F6642040}"/>
            </a:ext>
          </a:extLst>
        </xdr:cNvPr>
        <xdr:cNvSpPr txBox="1"/>
      </xdr:nvSpPr>
      <xdr:spPr>
        <a:xfrm>
          <a:off x="927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83FD9FC8-E207-4D7F-8BB5-E9A1CE488F8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8BC034D1-5679-4B4A-9657-C63669ACC04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79DEB20A-0142-48A8-85E8-4837EF18F8C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DF781AAB-A6E8-4614-B2B0-DA975335A12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BFFA82-563D-4962-B0AD-FB8D9600DF0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9B9DE919-D848-4871-97B8-3872E77F168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2421BE76-4457-4F0B-A107-4F9DFD75ECA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579AF25C-55EF-4FF2-A499-E1D8CD8B7DE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82D3AC05-4AB4-47F1-AEC4-81579FC1C44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5CF7E4E-DBAD-4C16-B6B9-6F0924054D5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CD18315E-6567-40E4-A0DC-380D24F2ADB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495E3583-3F9E-418E-ABE4-5B0E11D27C7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4581DA91-F967-4A72-9C37-91F3D507509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F03BA599-0D8C-412A-823A-BB7E669A11E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6705B527-E7B2-4C0E-BE3A-DCC9F6DCBDA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91D52C01-6BC7-4F2F-BB21-ABA977B8660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61A98FA1-B5B6-46F8-9F77-CE6A2E66985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46A9E88F-D989-42E1-80B9-51AFBF107DA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256621C2-A9EB-4ECA-BB15-3452D2993E6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FAE69695-5E49-4868-BD3C-89B63779109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ACEE8169-B12F-4FA2-B7E3-5D8961948F4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526633DE-DC30-4338-9379-763F31AE20C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5B30D071-2822-4F4D-A2E6-3DD25FAE4A0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362" name="直線コネクタ 361">
          <a:extLst>
            <a:ext uri="{FF2B5EF4-FFF2-40B4-BE49-F238E27FC236}">
              <a16:creationId xmlns:a16="http://schemas.microsoft.com/office/drawing/2014/main" id="{68619D31-A9DA-40ED-8647-02B0DF0E5064}"/>
            </a:ext>
          </a:extLst>
        </xdr:cNvPr>
        <xdr:cNvCxnSpPr/>
      </xdr:nvCxnSpPr>
      <xdr:spPr>
        <a:xfrm flipV="1">
          <a:off x="10476865" y="17120615"/>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363" name="【市民会館】&#10;一人当たり面積最小値テキスト">
          <a:extLst>
            <a:ext uri="{FF2B5EF4-FFF2-40B4-BE49-F238E27FC236}">
              <a16:creationId xmlns:a16="http://schemas.microsoft.com/office/drawing/2014/main" id="{E5A8615C-CAE9-4B1F-8C8B-5BF8237E1574}"/>
            </a:ext>
          </a:extLst>
        </xdr:cNvPr>
        <xdr:cNvSpPr txBox="1"/>
      </xdr:nvSpPr>
      <xdr:spPr>
        <a:xfrm>
          <a:off x="10515600"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364" name="直線コネクタ 363">
          <a:extLst>
            <a:ext uri="{FF2B5EF4-FFF2-40B4-BE49-F238E27FC236}">
              <a16:creationId xmlns:a16="http://schemas.microsoft.com/office/drawing/2014/main" id="{19A463D0-BFB0-43B2-A402-D17EABE608E8}"/>
            </a:ext>
          </a:extLst>
        </xdr:cNvPr>
        <xdr:cNvCxnSpPr/>
      </xdr:nvCxnSpPr>
      <xdr:spPr>
        <a:xfrm>
          <a:off x="10388600" y="1860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365" name="【市民会館】&#10;一人当たり面積最大値テキスト">
          <a:extLst>
            <a:ext uri="{FF2B5EF4-FFF2-40B4-BE49-F238E27FC236}">
              <a16:creationId xmlns:a16="http://schemas.microsoft.com/office/drawing/2014/main" id="{9739B999-9BFC-45BC-A837-450D37F4FF13}"/>
            </a:ext>
          </a:extLst>
        </xdr:cNvPr>
        <xdr:cNvSpPr txBox="1"/>
      </xdr:nvSpPr>
      <xdr:spPr>
        <a:xfrm>
          <a:off x="105156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366" name="直線コネクタ 365">
          <a:extLst>
            <a:ext uri="{FF2B5EF4-FFF2-40B4-BE49-F238E27FC236}">
              <a16:creationId xmlns:a16="http://schemas.microsoft.com/office/drawing/2014/main" id="{E5CE6FB9-FE6F-4A02-BE01-FF817532A6AB}"/>
            </a:ext>
          </a:extLst>
        </xdr:cNvPr>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65549</xdr:rowOff>
    </xdr:from>
    <xdr:ext cx="469744" cy="259045"/>
    <xdr:sp macro="" textlink="">
      <xdr:nvSpPr>
        <xdr:cNvPr id="367" name="【市民会館】&#10;一人当たり面積平均値テキスト">
          <a:extLst>
            <a:ext uri="{FF2B5EF4-FFF2-40B4-BE49-F238E27FC236}">
              <a16:creationId xmlns:a16="http://schemas.microsoft.com/office/drawing/2014/main" id="{221DA88B-00DC-4485-9BD4-8E3859337CFE}"/>
            </a:ext>
          </a:extLst>
        </xdr:cNvPr>
        <xdr:cNvSpPr txBox="1"/>
      </xdr:nvSpPr>
      <xdr:spPr>
        <a:xfrm>
          <a:off x="10515600" y="1823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368" name="フローチャート: 判断 367">
          <a:extLst>
            <a:ext uri="{FF2B5EF4-FFF2-40B4-BE49-F238E27FC236}">
              <a16:creationId xmlns:a16="http://schemas.microsoft.com/office/drawing/2014/main" id="{5D38DF92-B722-435B-866E-84DCD851A33B}"/>
            </a:ext>
          </a:extLst>
        </xdr:cNvPr>
        <xdr:cNvSpPr/>
      </xdr:nvSpPr>
      <xdr:spPr>
        <a:xfrm>
          <a:off x="104267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86361</xdr:rowOff>
    </xdr:from>
    <xdr:to>
      <xdr:col>50</xdr:col>
      <xdr:colOff>165100</xdr:colOff>
      <xdr:row>107</xdr:row>
      <xdr:rowOff>16511</xdr:rowOff>
    </xdr:to>
    <xdr:sp macro="" textlink="">
      <xdr:nvSpPr>
        <xdr:cNvPr id="369" name="フローチャート: 判断 368">
          <a:extLst>
            <a:ext uri="{FF2B5EF4-FFF2-40B4-BE49-F238E27FC236}">
              <a16:creationId xmlns:a16="http://schemas.microsoft.com/office/drawing/2014/main" id="{94C3F013-F332-40F0-BD23-DFC8AD4799C3}"/>
            </a:ext>
          </a:extLst>
        </xdr:cNvPr>
        <xdr:cNvSpPr/>
      </xdr:nvSpPr>
      <xdr:spPr>
        <a:xfrm>
          <a:off x="95885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70" name="フローチャート: 判断 369">
          <a:extLst>
            <a:ext uri="{FF2B5EF4-FFF2-40B4-BE49-F238E27FC236}">
              <a16:creationId xmlns:a16="http://schemas.microsoft.com/office/drawing/2014/main" id="{FF4B5053-18D9-45B3-860B-7D83B1BA4402}"/>
            </a:ext>
          </a:extLst>
        </xdr:cNvPr>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132842</xdr:rowOff>
    </xdr:from>
    <xdr:to>
      <xdr:col>41</xdr:col>
      <xdr:colOff>101600</xdr:colOff>
      <xdr:row>107</xdr:row>
      <xdr:rowOff>62992</xdr:rowOff>
    </xdr:to>
    <xdr:sp macro="" textlink="">
      <xdr:nvSpPr>
        <xdr:cNvPr id="371" name="フローチャート: 判断 370">
          <a:extLst>
            <a:ext uri="{FF2B5EF4-FFF2-40B4-BE49-F238E27FC236}">
              <a16:creationId xmlns:a16="http://schemas.microsoft.com/office/drawing/2014/main" id="{E96EB1CA-BE7C-4838-A793-CD8056EDAD20}"/>
            </a:ext>
          </a:extLst>
        </xdr:cNvPr>
        <xdr:cNvSpPr/>
      </xdr:nvSpPr>
      <xdr:spPr>
        <a:xfrm>
          <a:off x="7810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372" name="フローチャート: 判断 371">
          <a:extLst>
            <a:ext uri="{FF2B5EF4-FFF2-40B4-BE49-F238E27FC236}">
              <a16:creationId xmlns:a16="http://schemas.microsoft.com/office/drawing/2014/main" id="{A216411B-76CD-473D-A005-DCC1E1FAE618}"/>
            </a:ext>
          </a:extLst>
        </xdr:cNvPr>
        <xdr:cNvSpPr/>
      </xdr:nvSpPr>
      <xdr:spPr>
        <a:xfrm>
          <a:off x="6921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36A88A1E-42EC-44D3-860A-D4F2D8ACDEA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22EC9B94-3913-4235-8B93-57579AC8DDE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6BA67B60-34A8-4511-99C9-29EBC69EDEA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432EED93-32DC-4BBA-A2CB-779213E7B6E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FA59DB43-5EBA-465A-9C3D-67927A5E0E8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17780</xdr:rowOff>
    </xdr:from>
    <xdr:to>
      <xdr:col>55</xdr:col>
      <xdr:colOff>50800</xdr:colOff>
      <xdr:row>103</xdr:row>
      <xdr:rowOff>119380</xdr:rowOff>
    </xdr:to>
    <xdr:sp macro="" textlink="">
      <xdr:nvSpPr>
        <xdr:cNvPr id="378" name="楕円 377">
          <a:extLst>
            <a:ext uri="{FF2B5EF4-FFF2-40B4-BE49-F238E27FC236}">
              <a16:creationId xmlns:a16="http://schemas.microsoft.com/office/drawing/2014/main" id="{D0604B7B-85E0-496C-B0E7-29501B707168}"/>
            </a:ext>
          </a:extLst>
        </xdr:cNvPr>
        <xdr:cNvSpPr/>
      </xdr:nvSpPr>
      <xdr:spPr>
        <a:xfrm>
          <a:off x="104267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40657</xdr:rowOff>
    </xdr:from>
    <xdr:ext cx="469744" cy="259045"/>
    <xdr:sp macro="" textlink="">
      <xdr:nvSpPr>
        <xdr:cNvPr id="379" name="【市民会館】&#10;一人当たり面積該当値テキスト">
          <a:extLst>
            <a:ext uri="{FF2B5EF4-FFF2-40B4-BE49-F238E27FC236}">
              <a16:creationId xmlns:a16="http://schemas.microsoft.com/office/drawing/2014/main" id="{717C271C-6DAB-46A9-9705-A3DE98310371}"/>
            </a:ext>
          </a:extLst>
        </xdr:cNvPr>
        <xdr:cNvSpPr txBox="1"/>
      </xdr:nvSpPr>
      <xdr:spPr>
        <a:xfrm>
          <a:off x="10515600"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33020</xdr:rowOff>
    </xdr:from>
    <xdr:to>
      <xdr:col>50</xdr:col>
      <xdr:colOff>165100</xdr:colOff>
      <xdr:row>103</xdr:row>
      <xdr:rowOff>134620</xdr:rowOff>
    </xdr:to>
    <xdr:sp macro="" textlink="">
      <xdr:nvSpPr>
        <xdr:cNvPr id="380" name="楕円 379">
          <a:extLst>
            <a:ext uri="{FF2B5EF4-FFF2-40B4-BE49-F238E27FC236}">
              <a16:creationId xmlns:a16="http://schemas.microsoft.com/office/drawing/2014/main" id="{2BF109CE-1ECD-4D91-8F85-274D8DF60E49}"/>
            </a:ext>
          </a:extLst>
        </xdr:cNvPr>
        <xdr:cNvSpPr/>
      </xdr:nvSpPr>
      <xdr:spPr>
        <a:xfrm>
          <a:off x="9588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68580</xdr:rowOff>
    </xdr:from>
    <xdr:to>
      <xdr:col>55</xdr:col>
      <xdr:colOff>0</xdr:colOff>
      <xdr:row>103</xdr:row>
      <xdr:rowOff>83820</xdr:rowOff>
    </xdr:to>
    <xdr:cxnSp macro="">
      <xdr:nvCxnSpPr>
        <xdr:cNvPr id="381" name="直線コネクタ 380">
          <a:extLst>
            <a:ext uri="{FF2B5EF4-FFF2-40B4-BE49-F238E27FC236}">
              <a16:creationId xmlns:a16="http://schemas.microsoft.com/office/drawing/2014/main" id="{E6805C87-611C-481D-A574-437074B79296}"/>
            </a:ext>
          </a:extLst>
        </xdr:cNvPr>
        <xdr:cNvCxnSpPr/>
      </xdr:nvCxnSpPr>
      <xdr:spPr>
        <a:xfrm flipV="1">
          <a:off x="9639300" y="177279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44450</xdr:rowOff>
    </xdr:from>
    <xdr:to>
      <xdr:col>46</xdr:col>
      <xdr:colOff>38100</xdr:colOff>
      <xdr:row>103</xdr:row>
      <xdr:rowOff>146050</xdr:rowOff>
    </xdr:to>
    <xdr:sp macro="" textlink="">
      <xdr:nvSpPr>
        <xdr:cNvPr id="382" name="楕円 381">
          <a:extLst>
            <a:ext uri="{FF2B5EF4-FFF2-40B4-BE49-F238E27FC236}">
              <a16:creationId xmlns:a16="http://schemas.microsoft.com/office/drawing/2014/main" id="{B3EFD874-41EE-4CF7-8046-5830E54620F7}"/>
            </a:ext>
          </a:extLst>
        </xdr:cNvPr>
        <xdr:cNvSpPr/>
      </xdr:nvSpPr>
      <xdr:spPr>
        <a:xfrm>
          <a:off x="8699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83820</xdr:rowOff>
    </xdr:from>
    <xdr:to>
      <xdr:col>50</xdr:col>
      <xdr:colOff>114300</xdr:colOff>
      <xdr:row>103</xdr:row>
      <xdr:rowOff>95250</xdr:rowOff>
    </xdr:to>
    <xdr:cxnSp macro="">
      <xdr:nvCxnSpPr>
        <xdr:cNvPr id="383" name="直線コネクタ 382">
          <a:extLst>
            <a:ext uri="{FF2B5EF4-FFF2-40B4-BE49-F238E27FC236}">
              <a16:creationId xmlns:a16="http://schemas.microsoft.com/office/drawing/2014/main" id="{D5F55355-0EDA-433B-80F1-43309D4E9B64}"/>
            </a:ext>
          </a:extLst>
        </xdr:cNvPr>
        <xdr:cNvCxnSpPr/>
      </xdr:nvCxnSpPr>
      <xdr:spPr>
        <a:xfrm flipV="1">
          <a:off x="8750300" y="17743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48261</xdr:rowOff>
    </xdr:from>
    <xdr:to>
      <xdr:col>41</xdr:col>
      <xdr:colOff>101600</xdr:colOff>
      <xdr:row>103</xdr:row>
      <xdr:rowOff>149861</xdr:rowOff>
    </xdr:to>
    <xdr:sp macro="" textlink="">
      <xdr:nvSpPr>
        <xdr:cNvPr id="384" name="楕円 383">
          <a:extLst>
            <a:ext uri="{FF2B5EF4-FFF2-40B4-BE49-F238E27FC236}">
              <a16:creationId xmlns:a16="http://schemas.microsoft.com/office/drawing/2014/main" id="{2A484F9A-CD2B-4F9B-85BD-1C34EFA0C304}"/>
            </a:ext>
          </a:extLst>
        </xdr:cNvPr>
        <xdr:cNvSpPr/>
      </xdr:nvSpPr>
      <xdr:spPr>
        <a:xfrm>
          <a:off x="781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95250</xdr:rowOff>
    </xdr:from>
    <xdr:to>
      <xdr:col>45</xdr:col>
      <xdr:colOff>177800</xdr:colOff>
      <xdr:row>103</xdr:row>
      <xdr:rowOff>99061</xdr:rowOff>
    </xdr:to>
    <xdr:cxnSp macro="">
      <xdr:nvCxnSpPr>
        <xdr:cNvPr id="385" name="直線コネクタ 384">
          <a:extLst>
            <a:ext uri="{FF2B5EF4-FFF2-40B4-BE49-F238E27FC236}">
              <a16:creationId xmlns:a16="http://schemas.microsoft.com/office/drawing/2014/main" id="{667FD644-F2DD-41DD-98A4-4D65487D2A55}"/>
            </a:ext>
          </a:extLst>
        </xdr:cNvPr>
        <xdr:cNvCxnSpPr/>
      </xdr:nvCxnSpPr>
      <xdr:spPr>
        <a:xfrm flipV="1">
          <a:off x="7861300" y="17754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68072</xdr:rowOff>
    </xdr:from>
    <xdr:to>
      <xdr:col>36</xdr:col>
      <xdr:colOff>165100</xdr:colOff>
      <xdr:row>103</xdr:row>
      <xdr:rowOff>169672</xdr:rowOff>
    </xdr:to>
    <xdr:sp macro="" textlink="">
      <xdr:nvSpPr>
        <xdr:cNvPr id="386" name="楕円 385">
          <a:extLst>
            <a:ext uri="{FF2B5EF4-FFF2-40B4-BE49-F238E27FC236}">
              <a16:creationId xmlns:a16="http://schemas.microsoft.com/office/drawing/2014/main" id="{4D863E05-21B0-4BFB-8D8D-7D9F657D68D3}"/>
            </a:ext>
          </a:extLst>
        </xdr:cNvPr>
        <xdr:cNvSpPr/>
      </xdr:nvSpPr>
      <xdr:spPr>
        <a:xfrm>
          <a:off x="6921500" y="177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99061</xdr:rowOff>
    </xdr:from>
    <xdr:to>
      <xdr:col>41</xdr:col>
      <xdr:colOff>50800</xdr:colOff>
      <xdr:row>103</xdr:row>
      <xdr:rowOff>118872</xdr:rowOff>
    </xdr:to>
    <xdr:cxnSp macro="">
      <xdr:nvCxnSpPr>
        <xdr:cNvPr id="387" name="直線コネクタ 386">
          <a:extLst>
            <a:ext uri="{FF2B5EF4-FFF2-40B4-BE49-F238E27FC236}">
              <a16:creationId xmlns:a16="http://schemas.microsoft.com/office/drawing/2014/main" id="{96FA43E3-ECD7-4991-A6C3-139B2666CB23}"/>
            </a:ext>
          </a:extLst>
        </xdr:cNvPr>
        <xdr:cNvCxnSpPr/>
      </xdr:nvCxnSpPr>
      <xdr:spPr>
        <a:xfrm flipV="1">
          <a:off x="6972300" y="17758411"/>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7638</xdr:rowOff>
    </xdr:from>
    <xdr:ext cx="469744" cy="259045"/>
    <xdr:sp macro="" textlink="">
      <xdr:nvSpPr>
        <xdr:cNvPr id="388" name="n_1aveValue【市民会館】&#10;一人当たり面積">
          <a:extLst>
            <a:ext uri="{FF2B5EF4-FFF2-40B4-BE49-F238E27FC236}">
              <a16:creationId xmlns:a16="http://schemas.microsoft.com/office/drawing/2014/main" id="{A8811D88-87B2-49A0-8CF9-666D4C634F83}"/>
            </a:ext>
          </a:extLst>
        </xdr:cNvPr>
        <xdr:cNvSpPr txBox="1"/>
      </xdr:nvSpPr>
      <xdr:spPr>
        <a:xfrm>
          <a:off x="9391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389" name="n_2aveValue【市民会館】&#10;一人当たり面積">
          <a:extLst>
            <a:ext uri="{FF2B5EF4-FFF2-40B4-BE49-F238E27FC236}">
              <a16:creationId xmlns:a16="http://schemas.microsoft.com/office/drawing/2014/main" id="{0904D9A1-05F0-4BE4-8E92-7C035BA57B12}"/>
            </a:ext>
          </a:extLst>
        </xdr:cNvPr>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54119</xdr:rowOff>
    </xdr:from>
    <xdr:ext cx="469744" cy="259045"/>
    <xdr:sp macro="" textlink="">
      <xdr:nvSpPr>
        <xdr:cNvPr id="390" name="n_3aveValue【市民会館】&#10;一人当たり面積">
          <a:extLst>
            <a:ext uri="{FF2B5EF4-FFF2-40B4-BE49-F238E27FC236}">
              <a16:creationId xmlns:a16="http://schemas.microsoft.com/office/drawing/2014/main" id="{95228CF1-8605-454C-A3CE-59711C368DF6}"/>
            </a:ext>
          </a:extLst>
        </xdr:cNvPr>
        <xdr:cNvSpPr txBox="1"/>
      </xdr:nvSpPr>
      <xdr:spPr>
        <a:xfrm>
          <a:off x="7626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33545</xdr:rowOff>
    </xdr:from>
    <xdr:ext cx="469744" cy="259045"/>
    <xdr:sp macro="" textlink="">
      <xdr:nvSpPr>
        <xdr:cNvPr id="391" name="n_4aveValue【市民会館】&#10;一人当たり面積">
          <a:extLst>
            <a:ext uri="{FF2B5EF4-FFF2-40B4-BE49-F238E27FC236}">
              <a16:creationId xmlns:a16="http://schemas.microsoft.com/office/drawing/2014/main" id="{6B3F0E86-D1F9-4E54-B2DC-9EA66198F962}"/>
            </a:ext>
          </a:extLst>
        </xdr:cNvPr>
        <xdr:cNvSpPr txBox="1"/>
      </xdr:nvSpPr>
      <xdr:spPr>
        <a:xfrm>
          <a:off x="6737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151147</xdr:rowOff>
    </xdr:from>
    <xdr:ext cx="469744" cy="259045"/>
    <xdr:sp macro="" textlink="">
      <xdr:nvSpPr>
        <xdr:cNvPr id="392" name="n_1mainValue【市民会館】&#10;一人当たり面積">
          <a:extLst>
            <a:ext uri="{FF2B5EF4-FFF2-40B4-BE49-F238E27FC236}">
              <a16:creationId xmlns:a16="http://schemas.microsoft.com/office/drawing/2014/main" id="{2960F3A5-2A97-4A00-A9DA-650896A21BEA}"/>
            </a:ext>
          </a:extLst>
        </xdr:cNvPr>
        <xdr:cNvSpPr txBox="1"/>
      </xdr:nvSpPr>
      <xdr:spPr>
        <a:xfrm>
          <a:off x="9391727"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162577</xdr:rowOff>
    </xdr:from>
    <xdr:ext cx="469744" cy="259045"/>
    <xdr:sp macro="" textlink="">
      <xdr:nvSpPr>
        <xdr:cNvPr id="393" name="n_2mainValue【市民会館】&#10;一人当たり面積">
          <a:extLst>
            <a:ext uri="{FF2B5EF4-FFF2-40B4-BE49-F238E27FC236}">
              <a16:creationId xmlns:a16="http://schemas.microsoft.com/office/drawing/2014/main" id="{A5AC4F35-6A80-4A0B-803D-4AE29F705F79}"/>
            </a:ext>
          </a:extLst>
        </xdr:cNvPr>
        <xdr:cNvSpPr txBox="1"/>
      </xdr:nvSpPr>
      <xdr:spPr>
        <a:xfrm>
          <a:off x="85154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166388</xdr:rowOff>
    </xdr:from>
    <xdr:ext cx="469744" cy="259045"/>
    <xdr:sp macro="" textlink="">
      <xdr:nvSpPr>
        <xdr:cNvPr id="394" name="n_3mainValue【市民会館】&#10;一人当たり面積">
          <a:extLst>
            <a:ext uri="{FF2B5EF4-FFF2-40B4-BE49-F238E27FC236}">
              <a16:creationId xmlns:a16="http://schemas.microsoft.com/office/drawing/2014/main" id="{62F44F97-924B-4BA6-8C26-1F780108BCB4}"/>
            </a:ext>
          </a:extLst>
        </xdr:cNvPr>
        <xdr:cNvSpPr txBox="1"/>
      </xdr:nvSpPr>
      <xdr:spPr>
        <a:xfrm>
          <a:off x="76264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14749</xdr:rowOff>
    </xdr:from>
    <xdr:ext cx="469744" cy="259045"/>
    <xdr:sp macro="" textlink="">
      <xdr:nvSpPr>
        <xdr:cNvPr id="395" name="n_4mainValue【市民会館】&#10;一人当たり面積">
          <a:extLst>
            <a:ext uri="{FF2B5EF4-FFF2-40B4-BE49-F238E27FC236}">
              <a16:creationId xmlns:a16="http://schemas.microsoft.com/office/drawing/2014/main" id="{1FDD4046-6014-4EBF-98F7-53A796FFE61A}"/>
            </a:ext>
          </a:extLst>
        </xdr:cNvPr>
        <xdr:cNvSpPr txBox="1"/>
      </xdr:nvSpPr>
      <xdr:spPr>
        <a:xfrm>
          <a:off x="6737427" y="175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D3CD925A-EE48-4E76-8E2A-19FFB48A1D8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B798BB90-0333-4144-AEAF-9680BE70AC8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2774A319-E666-4EB8-926F-DCC12D045A0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ABB835BB-DF7B-4736-A834-E8321BED6D0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5744246D-A995-4DF7-9478-E26769C1927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1D035100-3E95-4405-A5DD-B4FD4BF88CB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E06E4F45-BDDD-4725-AE8E-C1EFD510645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C33D4C28-FFAE-4624-95A7-8532D077A5B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a16="http://schemas.microsoft.com/office/drawing/2014/main" id="{7A6FD904-902D-4F0B-8072-B56B4D35940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a16="http://schemas.microsoft.com/office/drawing/2014/main" id="{9149F73D-442D-44DB-8E6C-FF69EDE3F6E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a16="http://schemas.microsoft.com/office/drawing/2014/main" id="{D50FEE8D-CD4F-4C65-BC1F-C90CB49FF72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a16="http://schemas.microsoft.com/office/drawing/2014/main" id="{D1FAF2EA-7791-491B-A10B-29F5E71E4CC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a16="http://schemas.microsoft.com/office/drawing/2014/main" id="{1FB060A9-AA2A-477A-9B0F-779A3DCA365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a16="http://schemas.microsoft.com/office/drawing/2014/main" id="{F920733B-C642-43D5-9A25-041EB7D7474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a16="http://schemas.microsoft.com/office/drawing/2014/main" id="{179E54DF-788D-448A-8B57-55F3F4F3815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id="{446AAE68-C450-479D-8F9D-03F3ECB7E07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3EEA2910-2C22-4CA4-9FC0-9B35BCEE038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ECCF2B97-525F-4587-94A0-5AD02AADCC8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A76595B4-6E01-4E56-95E7-E5E20E71F23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1AD49146-C415-4D50-A317-E0A04373791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1EDBC93-C2F8-4BA3-98DB-11689ED95A2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2EC6A0B8-2971-45C2-BA81-0B03FD3B396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B602C144-0E4A-4B89-B5B3-DFB00D8B4E4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D6DCF6F3-A720-4769-AACD-76D11AC1434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59ED9C20-90FA-4840-B126-35B25477A46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89232448-9C1D-4CFC-9F9C-D138FA98F65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CE3FA514-3A78-4C60-858F-9D3D9582053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F33EB414-A9F4-412B-BABE-B6D1DF49002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3E200DB8-8E27-4F97-87D6-66B0BDED75F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64CB1021-3923-462D-9F1A-CBBA540BA75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C603105D-59DA-4097-8FA3-3D943E58EB0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494CFFEC-3CBB-4FDB-BC13-4D480958D97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8E026E57-DD83-4DF2-9F04-A7DDFA93EEA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74412562-21B9-4F5E-9372-28F17022292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0726F4DC-02AE-4D40-AC90-E0963035D06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EB2D1870-6B63-4F7E-BFB4-CDFB5B443CB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CD4D87BF-D6BE-4253-9CC4-429549FE1E4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202A4DB6-C784-49FE-B87A-52064FB7EFC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BE71117B-E2A9-42D9-87AE-C7654A926DB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4D7BBAFB-307C-4D99-BDAA-2FEECCDF5EA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a:extLst>
            <a:ext uri="{FF2B5EF4-FFF2-40B4-BE49-F238E27FC236}">
              <a16:creationId xmlns:a16="http://schemas.microsoft.com/office/drawing/2014/main" id="{9ED2A51E-9B8E-4AAB-BD08-C1DA3A2891A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437" name="直線コネクタ 436">
          <a:extLst>
            <a:ext uri="{FF2B5EF4-FFF2-40B4-BE49-F238E27FC236}">
              <a16:creationId xmlns:a16="http://schemas.microsoft.com/office/drawing/2014/main" id="{67C683D2-DA96-473A-BB84-F8968992A296}"/>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438" name="【保健センター・保健所】&#10;有形固定資産減価償却率最小値テキスト">
          <a:extLst>
            <a:ext uri="{FF2B5EF4-FFF2-40B4-BE49-F238E27FC236}">
              <a16:creationId xmlns:a16="http://schemas.microsoft.com/office/drawing/2014/main" id="{28DFDF6F-BC95-4624-92CF-EED009CA2211}"/>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439" name="直線コネクタ 438">
          <a:extLst>
            <a:ext uri="{FF2B5EF4-FFF2-40B4-BE49-F238E27FC236}">
              <a16:creationId xmlns:a16="http://schemas.microsoft.com/office/drawing/2014/main" id="{3633F7D5-18B4-4652-B6D5-C63C497E4287}"/>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440" name="【保健センター・保健所】&#10;有形固定資産減価償却率最大値テキスト">
          <a:extLst>
            <a:ext uri="{FF2B5EF4-FFF2-40B4-BE49-F238E27FC236}">
              <a16:creationId xmlns:a16="http://schemas.microsoft.com/office/drawing/2014/main" id="{C3F261F6-209D-45C6-ABD4-04516C1FD11F}"/>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41" name="直線コネクタ 440">
          <a:extLst>
            <a:ext uri="{FF2B5EF4-FFF2-40B4-BE49-F238E27FC236}">
              <a16:creationId xmlns:a16="http://schemas.microsoft.com/office/drawing/2014/main" id="{80250161-420B-4232-BA6C-6CE546AF89B5}"/>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42" name="【保健センター・保健所】&#10;有形固定資産減価償却率平均値テキスト">
          <a:extLst>
            <a:ext uri="{FF2B5EF4-FFF2-40B4-BE49-F238E27FC236}">
              <a16:creationId xmlns:a16="http://schemas.microsoft.com/office/drawing/2014/main" id="{3FB05216-835E-4DCC-B3D3-A148915E0631}"/>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3" name="フローチャート: 判断 442">
          <a:extLst>
            <a:ext uri="{FF2B5EF4-FFF2-40B4-BE49-F238E27FC236}">
              <a16:creationId xmlns:a16="http://schemas.microsoft.com/office/drawing/2014/main" id="{FE824B6C-F038-46C0-BDD4-6D0F35988886}"/>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444" name="フローチャート: 判断 443">
          <a:extLst>
            <a:ext uri="{FF2B5EF4-FFF2-40B4-BE49-F238E27FC236}">
              <a16:creationId xmlns:a16="http://schemas.microsoft.com/office/drawing/2014/main" id="{E4ABC805-D2D3-4C1C-B489-7C363396D70D}"/>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45" name="フローチャート: 判断 444">
          <a:extLst>
            <a:ext uri="{FF2B5EF4-FFF2-40B4-BE49-F238E27FC236}">
              <a16:creationId xmlns:a16="http://schemas.microsoft.com/office/drawing/2014/main" id="{861C7AAF-650C-4434-84A5-87DDB08C72B3}"/>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446" name="フローチャート: 判断 445">
          <a:extLst>
            <a:ext uri="{FF2B5EF4-FFF2-40B4-BE49-F238E27FC236}">
              <a16:creationId xmlns:a16="http://schemas.microsoft.com/office/drawing/2014/main" id="{709B9DC1-D8C7-4899-9FAE-3CA257D0BC4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447" name="フローチャート: 判断 446">
          <a:extLst>
            <a:ext uri="{FF2B5EF4-FFF2-40B4-BE49-F238E27FC236}">
              <a16:creationId xmlns:a16="http://schemas.microsoft.com/office/drawing/2014/main" id="{50652DFF-A3C4-4C6B-A763-45AD182CA92D}"/>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A5F6D269-C046-4871-8FFD-2384571906E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821D80B2-9F6A-494F-A87E-2795C74A100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50EC6C94-4A9D-4A63-92A4-EBAA8B11474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2717D746-1434-496E-ABFB-C26961D88B2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5F605DD6-898B-4F9D-8D10-13FAE4AF7C2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453" name="楕円 452">
          <a:extLst>
            <a:ext uri="{FF2B5EF4-FFF2-40B4-BE49-F238E27FC236}">
              <a16:creationId xmlns:a16="http://schemas.microsoft.com/office/drawing/2014/main" id="{3BC3C2BC-BC6B-45B0-831F-705477B4CE7D}"/>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454" name="【保健センター・保健所】&#10;有形固定資産減価償却率該当値テキスト">
          <a:extLst>
            <a:ext uri="{FF2B5EF4-FFF2-40B4-BE49-F238E27FC236}">
              <a16:creationId xmlns:a16="http://schemas.microsoft.com/office/drawing/2014/main" id="{71789B3A-9E4F-45CF-91E5-C6E5E9FCE2C1}"/>
            </a:ext>
          </a:extLst>
        </xdr:cNvPr>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455" name="楕円 454">
          <a:extLst>
            <a:ext uri="{FF2B5EF4-FFF2-40B4-BE49-F238E27FC236}">
              <a16:creationId xmlns:a16="http://schemas.microsoft.com/office/drawing/2014/main" id="{FCFAA154-5C58-4AD6-9D1B-41184ACFDA7A}"/>
            </a:ext>
          </a:extLst>
        </xdr:cNvPr>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114300</xdr:rowOff>
    </xdr:to>
    <xdr:cxnSp macro="">
      <xdr:nvCxnSpPr>
        <xdr:cNvPr id="456" name="直線コネクタ 455">
          <a:extLst>
            <a:ext uri="{FF2B5EF4-FFF2-40B4-BE49-F238E27FC236}">
              <a16:creationId xmlns:a16="http://schemas.microsoft.com/office/drawing/2014/main" id="{58E00558-3A5F-44C9-B8B0-5772F03B47C4}"/>
            </a:ext>
          </a:extLst>
        </xdr:cNvPr>
        <xdr:cNvCxnSpPr/>
      </xdr:nvCxnSpPr>
      <xdr:spPr>
        <a:xfrm>
          <a:off x="15481300" y="1071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457" name="楕円 456">
          <a:extLst>
            <a:ext uri="{FF2B5EF4-FFF2-40B4-BE49-F238E27FC236}">
              <a16:creationId xmlns:a16="http://schemas.microsoft.com/office/drawing/2014/main" id="{86A18490-A98B-410C-8D5B-4341CB56D7E8}"/>
            </a:ext>
          </a:extLst>
        </xdr:cNvPr>
        <xdr:cNvSpPr/>
      </xdr:nvSpPr>
      <xdr:spPr>
        <a:xfrm>
          <a:off x="14541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81643</xdr:rowOff>
    </xdr:to>
    <xdr:cxnSp macro="">
      <xdr:nvCxnSpPr>
        <xdr:cNvPr id="458" name="直線コネクタ 457">
          <a:extLst>
            <a:ext uri="{FF2B5EF4-FFF2-40B4-BE49-F238E27FC236}">
              <a16:creationId xmlns:a16="http://schemas.microsoft.com/office/drawing/2014/main" id="{78587E49-B6D7-4CF8-8E00-8ED306EBA228}"/>
            </a:ext>
          </a:extLst>
        </xdr:cNvPr>
        <xdr:cNvCxnSpPr/>
      </xdr:nvCxnSpPr>
      <xdr:spPr>
        <a:xfrm>
          <a:off x="14592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459" name="楕円 458">
          <a:extLst>
            <a:ext uri="{FF2B5EF4-FFF2-40B4-BE49-F238E27FC236}">
              <a16:creationId xmlns:a16="http://schemas.microsoft.com/office/drawing/2014/main" id="{9E2A745E-1B45-4EA3-A492-99F18C13493A}"/>
            </a:ext>
          </a:extLst>
        </xdr:cNvPr>
        <xdr:cNvSpPr/>
      </xdr:nvSpPr>
      <xdr:spPr>
        <a:xfrm>
          <a:off x="1365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16328</xdr:rowOff>
    </xdr:from>
    <xdr:to>
      <xdr:col>76</xdr:col>
      <xdr:colOff>114300</xdr:colOff>
      <xdr:row>62</xdr:row>
      <xdr:rowOff>48985</xdr:rowOff>
    </xdr:to>
    <xdr:cxnSp macro="">
      <xdr:nvCxnSpPr>
        <xdr:cNvPr id="460" name="直線コネクタ 459">
          <a:extLst>
            <a:ext uri="{FF2B5EF4-FFF2-40B4-BE49-F238E27FC236}">
              <a16:creationId xmlns:a16="http://schemas.microsoft.com/office/drawing/2014/main" id="{D27D7E48-F730-46B2-8121-6216AB1D2FD4}"/>
            </a:ext>
          </a:extLst>
        </xdr:cNvPr>
        <xdr:cNvCxnSpPr/>
      </xdr:nvCxnSpPr>
      <xdr:spPr>
        <a:xfrm>
          <a:off x="13703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104322</xdr:rowOff>
    </xdr:from>
    <xdr:to>
      <xdr:col>67</xdr:col>
      <xdr:colOff>101600</xdr:colOff>
      <xdr:row>62</xdr:row>
      <xdr:rowOff>34472</xdr:rowOff>
    </xdr:to>
    <xdr:sp macro="" textlink="">
      <xdr:nvSpPr>
        <xdr:cNvPr id="461" name="楕円 460">
          <a:extLst>
            <a:ext uri="{FF2B5EF4-FFF2-40B4-BE49-F238E27FC236}">
              <a16:creationId xmlns:a16="http://schemas.microsoft.com/office/drawing/2014/main" id="{9A7AB92A-D25B-4D09-97F0-8B8FA7A980DF}"/>
            </a:ext>
          </a:extLst>
        </xdr:cNvPr>
        <xdr:cNvSpPr/>
      </xdr:nvSpPr>
      <xdr:spPr>
        <a:xfrm>
          <a:off x="12763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155122</xdr:rowOff>
    </xdr:from>
    <xdr:to>
      <xdr:col>71</xdr:col>
      <xdr:colOff>177800</xdr:colOff>
      <xdr:row>62</xdr:row>
      <xdr:rowOff>16328</xdr:rowOff>
    </xdr:to>
    <xdr:cxnSp macro="">
      <xdr:nvCxnSpPr>
        <xdr:cNvPr id="462" name="直線コネクタ 461">
          <a:extLst>
            <a:ext uri="{FF2B5EF4-FFF2-40B4-BE49-F238E27FC236}">
              <a16:creationId xmlns:a16="http://schemas.microsoft.com/office/drawing/2014/main" id="{D90155A9-1749-45E1-8B16-8CEF1B0A61A1}"/>
            </a:ext>
          </a:extLst>
        </xdr:cNvPr>
        <xdr:cNvCxnSpPr/>
      </xdr:nvCxnSpPr>
      <xdr:spPr>
        <a:xfrm>
          <a:off x="12814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463" name="n_1aveValue【保健センター・保健所】&#10;有形固定資産減価償却率">
          <a:extLst>
            <a:ext uri="{FF2B5EF4-FFF2-40B4-BE49-F238E27FC236}">
              <a16:creationId xmlns:a16="http://schemas.microsoft.com/office/drawing/2014/main" id="{4DD8D39D-DB09-4A63-96D6-D0B6E6FB5109}"/>
            </a:ext>
          </a:extLst>
        </xdr:cNvPr>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64" name="n_2aveValue【保健センター・保健所】&#10;有形固定資産減価償却率">
          <a:extLst>
            <a:ext uri="{FF2B5EF4-FFF2-40B4-BE49-F238E27FC236}">
              <a16:creationId xmlns:a16="http://schemas.microsoft.com/office/drawing/2014/main" id="{FCB28D1F-D242-4E8D-A06C-38A4B865C005}"/>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465" name="n_3aveValue【保健センター・保健所】&#10;有形固定資産減価償却率">
          <a:extLst>
            <a:ext uri="{FF2B5EF4-FFF2-40B4-BE49-F238E27FC236}">
              <a16:creationId xmlns:a16="http://schemas.microsoft.com/office/drawing/2014/main" id="{D98C6F1D-9FD2-4F3E-A4E0-60E5F277D57B}"/>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466" name="n_4aveValue【保健センター・保健所】&#10;有形固定資産減価償却率">
          <a:extLst>
            <a:ext uri="{FF2B5EF4-FFF2-40B4-BE49-F238E27FC236}">
              <a16:creationId xmlns:a16="http://schemas.microsoft.com/office/drawing/2014/main" id="{262C3F1D-0D44-4F4D-9FAB-9F0BD6EB6570}"/>
            </a:ext>
          </a:extLst>
        </xdr:cNvPr>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123570</xdr:rowOff>
    </xdr:from>
    <xdr:ext cx="405111" cy="259045"/>
    <xdr:sp macro="" textlink="">
      <xdr:nvSpPr>
        <xdr:cNvPr id="467" name="n_1mainValue【保健センター・保健所】&#10;有形固定資産減価償却率">
          <a:extLst>
            <a:ext uri="{FF2B5EF4-FFF2-40B4-BE49-F238E27FC236}">
              <a16:creationId xmlns:a16="http://schemas.microsoft.com/office/drawing/2014/main" id="{36A0043B-BDFD-4FF6-9B3C-D9437CBA43DF}"/>
            </a:ext>
          </a:extLst>
        </xdr:cNvPr>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468" name="n_2mainValue【保健センター・保健所】&#10;有形固定資産減価償却率">
          <a:extLst>
            <a:ext uri="{FF2B5EF4-FFF2-40B4-BE49-F238E27FC236}">
              <a16:creationId xmlns:a16="http://schemas.microsoft.com/office/drawing/2014/main" id="{25F709FB-5D5E-48C4-9B1A-D648E9A4D27F}"/>
            </a:ext>
          </a:extLst>
        </xdr:cNvPr>
        <xdr:cNvSpPr txBox="1"/>
      </xdr:nvSpPr>
      <xdr:spPr>
        <a:xfrm>
          <a:off x="14389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469" name="n_3mainValue【保健センター・保健所】&#10;有形固定資産減価償却率">
          <a:extLst>
            <a:ext uri="{FF2B5EF4-FFF2-40B4-BE49-F238E27FC236}">
              <a16:creationId xmlns:a16="http://schemas.microsoft.com/office/drawing/2014/main" id="{6DA5CC55-0A2A-4231-980A-5661B29D5571}"/>
            </a:ext>
          </a:extLst>
        </xdr:cNvPr>
        <xdr:cNvSpPr txBox="1"/>
      </xdr:nvSpPr>
      <xdr:spPr>
        <a:xfrm>
          <a:off x="13500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25599</xdr:rowOff>
    </xdr:from>
    <xdr:ext cx="405111" cy="259045"/>
    <xdr:sp macro="" textlink="">
      <xdr:nvSpPr>
        <xdr:cNvPr id="470" name="n_4mainValue【保健センター・保健所】&#10;有形固定資産減価償却率">
          <a:extLst>
            <a:ext uri="{FF2B5EF4-FFF2-40B4-BE49-F238E27FC236}">
              <a16:creationId xmlns:a16="http://schemas.microsoft.com/office/drawing/2014/main" id="{4247EA5E-B1CA-42B8-88DC-00FF1645F3CD}"/>
            </a:ext>
          </a:extLst>
        </xdr:cNvPr>
        <xdr:cNvSpPr txBox="1"/>
      </xdr:nvSpPr>
      <xdr:spPr>
        <a:xfrm>
          <a:off x="12611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993AF9DB-1EA1-4B74-97A4-BABD8A7B906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3B083E85-CDB6-448E-9B45-0C1DDDE8F7F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72AA4A48-895C-45DD-AE15-36B498F74BC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1D14F5E1-D2EC-4B06-A283-3860A749AB0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42A0D4E7-3F93-4622-8F57-018D836F802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F4D25067-607A-4A5F-BC56-23B52B95C11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5C53418B-8CC7-4CB9-96DF-5B60EE36BE5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EB0826A0-59AD-411B-8AA2-37174EC654F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A486C618-70AD-4C63-87E3-D12AE807AFF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3B58599E-C328-4F38-B2C1-614A9C71C5F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a:extLst>
            <a:ext uri="{FF2B5EF4-FFF2-40B4-BE49-F238E27FC236}">
              <a16:creationId xmlns:a16="http://schemas.microsoft.com/office/drawing/2014/main" id="{BC474FFB-3A45-41C2-BD73-EC5241EA336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a:extLst>
            <a:ext uri="{FF2B5EF4-FFF2-40B4-BE49-F238E27FC236}">
              <a16:creationId xmlns:a16="http://schemas.microsoft.com/office/drawing/2014/main" id="{E4D36547-2B04-4820-A2D5-5E67BA2D139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a:extLst>
            <a:ext uri="{FF2B5EF4-FFF2-40B4-BE49-F238E27FC236}">
              <a16:creationId xmlns:a16="http://schemas.microsoft.com/office/drawing/2014/main" id="{C4C1B1CE-4CB2-4360-BEA9-47CEE123E39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a:extLst>
            <a:ext uri="{FF2B5EF4-FFF2-40B4-BE49-F238E27FC236}">
              <a16:creationId xmlns:a16="http://schemas.microsoft.com/office/drawing/2014/main" id="{F1F41DD1-7C73-4B6D-87E7-18AA9EA2730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a:extLst>
            <a:ext uri="{FF2B5EF4-FFF2-40B4-BE49-F238E27FC236}">
              <a16:creationId xmlns:a16="http://schemas.microsoft.com/office/drawing/2014/main" id="{3AE08AD9-4744-48D6-82E2-8B2586B829A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a:extLst>
            <a:ext uri="{FF2B5EF4-FFF2-40B4-BE49-F238E27FC236}">
              <a16:creationId xmlns:a16="http://schemas.microsoft.com/office/drawing/2014/main" id="{FE67CF52-EF70-4972-96AF-4226EB9D0AF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a:extLst>
            <a:ext uri="{FF2B5EF4-FFF2-40B4-BE49-F238E27FC236}">
              <a16:creationId xmlns:a16="http://schemas.microsoft.com/office/drawing/2014/main" id="{42A56388-E99C-49A3-92DA-08C328AB6C2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a:extLst>
            <a:ext uri="{FF2B5EF4-FFF2-40B4-BE49-F238E27FC236}">
              <a16:creationId xmlns:a16="http://schemas.microsoft.com/office/drawing/2014/main" id="{2CB71732-75FC-4277-917A-892D455EA96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EBCF1633-B82E-400A-A146-89F9E47BD3A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12FA3679-493B-4240-B347-5D3ABD5B94E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id="{506499D1-DEDE-445B-9EEE-B92972E937A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492" name="直線コネクタ 491">
          <a:extLst>
            <a:ext uri="{FF2B5EF4-FFF2-40B4-BE49-F238E27FC236}">
              <a16:creationId xmlns:a16="http://schemas.microsoft.com/office/drawing/2014/main" id="{95D0DC65-20A4-46C6-8201-3AF75EDFBF91}"/>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493" name="【保健センター・保健所】&#10;一人当たり面積最小値テキスト">
          <a:extLst>
            <a:ext uri="{FF2B5EF4-FFF2-40B4-BE49-F238E27FC236}">
              <a16:creationId xmlns:a16="http://schemas.microsoft.com/office/drawing/2014/main" id="{FE82D9B8-C45D-4862-9629-78776A06F363}"/>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494" name="直線コネクタ 493">
          <a:extLst>
            <a:ext uri="{FF2B5EF4-FFF2-40B4-BE49-F238E27FC236}">
              <a16:creationId xmlns:a16="http://schemas.microsoft.com/office/drawing/2014/main" id="{B26B0BF5-C55E-4B91-A701-8A440D3D6858}"/>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495" name="【保健センター・保健所】&#10;一人当たり面積最大値テキスト">
          <a:extLst>
            <a:ext uri="{FF2B5EF4-FFF2-40B4-BE49-F238E27FC236}">
              <a16:creationId xmlns:a16="http://schemas.microsoft.com/office/drawing/2014/main" id="{55BDE45C-90E7-448D-9886-85BA2705A8AB}"/>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496" name="直線コネクタ 495">
          <a:extLst>
            <a:ext uri="{FF2B5EF4-FFF2-40B4-BE49-F238E27FC236}">
              <a16:creationId xmlns:a16="http://schemas.microsoft.com/office/drawing/2014/main" id="{BEC9314B-FDAF-4377-AE72-52D7A45D4620}"/>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497" name="【保健センター・保健所】&#10;一人当たり面積平均値テキスト">
          <a:extLst>
            <a:ext uri="{FF2B5EF4-FFF2-40B4-BE49-F238E27FC236}">
              <a16:creationId xmlns:a16="http://schemas.microsoft.com/office/drawing/2014/main" id="{BAC7A3A7-D6F2-47E3-A0F1-3B3A01A15611}"/>
            </a:ext>
          </a:extLst>
        </xdr:cNvPr>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498" name="フローチャート: 判断 497">
          <a:extLst>
            <a:ext uri="{FF2B5EF4-FFF2-40B4-BE49-F238E27FC236}">
              <a16:creationId xmlns:a16="http://schemas.microsoft.com/office/drawing/2014/main" id="{523DC25D-0123-4201-A2E9-CA1AD0211C7B}"/>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499" name="フローチャート: 判断 498">
          <a:extLst>
            <a:ext uri="{FF2B5EF4-FFF2-40B4-BE49-F238E27FC236}">
              <a16:creationId xmlns:a16="http://schemas.microsoft.com/office/drawing/2014/main" id="{68CDA5C2-4027-4BFD-9BB9-9DD264448289}"/>
            </a:ext>
          </a:extLst>
        </xdr:cNvPr>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500" name="フローチャート: 判断 499">
          <a:extLst>
            <a:ext uri="{FF2B5EF4-FFF2-40B4-BE49-F238E27FC236}">
              <a16:creationId xmlns:a16="http://schemas.microsoft.com/office/drawing/2014/main" id="{58C53DBC-AB06-4FFD-BF51-111BA2457535}"/>
            </a:ext>
          </a:extLst>
        </xdr:cNvPr>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501" name="フローチャート: 判断 500">
          <a:extLst>
            <a:ext uri="{FF2B5EF4-FFF2-40B4-BE49-F238E27FC236}">
              <a16:creationId xmlns:a16="http://schemas.microsoft.com/office/drawing/2014/main" id="{C075A8A0-DBC2-4BA5-B642-E2F8F0F749BC}"/>
            </a:ext>
          </a:extLst>
        </xdr:cNvPr>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502" name="フローチャート: 判断 501">
          <a:extLst>
            <a:ext uri="{FF2B5EF4-FFF2-40B4-BE49-F238E27FC236}">
              <a16:creationId xmlns:a16="http://schemas.microsoft.com/office/drawing/2014/main" id="{A12C3FA5-E660-4392-A8E6-068C6B22B3BC}"/>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3B6BC99A-1753-41B2-B4C8-94E788BE36B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B77B05FC-87BD-4023-B362-6592DBECC28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80186107-84ED-4F51-8FF2-712A9994FDB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E41C8C0D-0B13-4471-B79E-6654EC7BC96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970EE136-4917-4F93-8278-CFDCA2297B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129794</xdr:rowOff>
    </xdr:from>
    <xdr:to>
      <xdr:col>116</xdr:col>
      <xdr:colOff>114300</xdr:colOff>
      <xdr:row>63</xdr:row>
      <xdr:rowOff>59944</xdr:rowOff>
    </xdr:to>
    <xdr:sp macro="" textlink="">
      <xdr:nvSpPr>
        <xdr:cNvPr id="508" name="楕円 507">
          <a:extLst>
            <a:ext uri="{FF2B5EF4-FFF2-40B4-BE49-F238E27FC236}">
              <a16:creationId xmlns:a16="http://schemas.microsoft.com/office/drawing/2014/main" id="{9981FAC9-401C-47C0-8151-2802F26A4954}"/>
            </a:ext>
          </a:extLst>
        </xdr:cNvPr>
        <xdr:cNvSpPr/>
      </xdr:nvSpPr>
      <xdr:spPr>
        <a:xfrm>
          <a:off x="221107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44721</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id="{0B7FEAC3-66B8-455F-B420-8ADBE153AC7C}"/>
            </a:ext>
          </a:extLst>
        </xdr:cNvPr>
        <xdr:cNvSpPr txBox="1"/>
      </xdr:nvSpPr>
      <xdr:spPr>
        <a:xfrm>
          <a:off x="22199600" y="1067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510" name="楕円 509">
          <a:extLst>
            <a:ext uri="{FF2B5EF4-FFF2-40B4-BE49-F238E27FC236}">
              <a16:creationId xmlns:a16="http://schemas.microsoft.com/office/drawing/2014/main" id="{0ADB8272-5D7C-4584-8D4A-6FA96B285919}"/>
            </a:ext>
          </a:extLst>
        </xdr:cNvPr>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9144</xdr:rowOff>
    </xdr:from>
    <xdr:to>
      <xdr:col>116</xdr:col>
      <xdr:colOff>63500</xdr:colOff>
      <xdr:row>63</xdr:row>
      <xdr:rowOff>11430</xdr:rowOff>
    </xdr:to>
    <xdr:cxnSp macro="">
      <xdr:nvCxnSpPr>
        <xdr:cNvPr id="511" name="直線コネクタ 510">
          <a:extLst>
            <a:ext uri="{FF2B5EF4-FFF2-40B4-BE49-F238E27FC236}">
              <a16:creationId xmlns:a16="http://schemas.microsoft.com/office/drawing/2014/main" id="{328EC8FB-8F36-4512-B4DC-7F59826CEB78}"/>
            </a:ext>
          </a:extLst>
        </xdr:cNvPr>
        <xdr:cNvCxnSpPr/>
      </xdr:nvCxnSpPr>
      <xdr:spPr>
        <a:xfrm flipV="1">
          <a:off x="21323300" y="108104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134366</xdr:rowOff>
    </xdr:from>
    <xdr:to>
      <xdr:col>107</xdr:col>
      <xdr:colOff>101600</xdr:colOff>
      <xdr:row>63</xdr:row>
      <xdr:rowOff>64516</xdr:rowOff>
    </xdr:to>
    <xdr:sp macro="" textlink="">
      <xdr:nvSpPr>
        <xdr:cNvPr id="512" name="楕円 511">
          <a:extLst>
            <a:ext uri="{FF2B5EF4-FFF2-40B4-BE49-F238E27FC236}">
              <a16:creationId xmlns:a16="http://schemas.microsoft.com/office/drawing/2014/main" id="{D67E245E-6268-4EF5-97FE-4D044DBCE19A}"/>
            </a:ext>
          </a:extLst>
        </xdr:cNvPr>
        <xdr:cNvSpPr/>
      </xdr:nvSpPr>
      <xdr:spPr>
        <a:xfrm>
          <a:off x="20383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13716</xdr:rowOff>
    </xdr:to>
    <xdr:cxnSp macro="">
      <xdr:nvCxnSpPr>
        <xdr:cNvPr id="513" name="直線コネクタ 512">
          <a:extLst>
            <a:ext uri="{FF2B5EF4-FFF2-40B4-BE49-F238E27FC236}">
              <a16:creationId xmlns:a16="http://schemas.microsoft.com/office/drawing/2014/main" id="{48DA79D3-E7C8-4273-96E5-2B07E5534B43}"/>
            </a:ext>
          </a:extLst>
        </xdr:cNvPr>
        <xdr:cNvCxnSpPr/>
      </xdr:nvCxnSpPr>
      <xdr:spPr>
        <a:xfrm flipV="1">
          <a:off x="20434300" y="108127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134366</xdr:rowOff>
    </xdr:from>
    <xdr:to>
      <xdr:col>102</xdr:col>
      <xdr:colOff>165100</xdr:colOff>
      <xdr:row>63</xdr:row>
      <xdr:rowOff>64516</xdr:rowOff>
    </xdr:to>
    <xdr:sp macro="" textlink="">
      <xdr:nvSpPr>
        <xdr:cNvPr id="514" name="楕円 513">
          <a:extLst>
            <a:ext uri="{FF2B5EF4-FFF2-40B4-BE49-F238E27FC236}">
              <a16:creationId xmlns:a16="http://schemas.microsoft.com/office/drawing/2014/main" id="{2E7BECF4-E29C-4935-96D1-3478209E2961}"/>
            </a:ext>
          </a:extLst>
        </xdr:cNvPr>
        <xdr:cNvSpPr/>
      </xdr:nvSpPr>
      <xdr:spPr>
        <a:xfrm>
          <a:off x="19494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13716</xdr:rowOff>
    </xdr:from>
    <xdr:to>
      <xdr:col>107</xdr:col>
      <xdr:colOff>50800</xdr:colOff>
      <xdr:row>63</xdr:row>
      <xdr:rowOff>13716</xdr:rowOff>
    </xdr:to>
    <xdr:cxnSp macro="">
      <xdr:nvCxnSpPr>
        <xdr:cNvPr id="515" name="直線コネクタ 514">
          <a:extLst>
            <a:ext uri="{FF2B5EF4-FFF2-40B4-BE49-F238E27FC236}">
              <a16:creationId xmlns:a16="http://schemas.microsoft.com/office/drawing/2014/main" id="{FC8EF3FE-B05C-44EE-ACF2-3BA98F918F3F}"/>
            </a:ext>
          </a:extLst>
        </xdr:cNvPr>
        <xdr:cNvCxnSpPr/>
      </xdr:nvCxnSpPr>
      <xdr:spPr>
        <a:xfrm>
          <a:off x="19545300" y="10815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138938</xdr:rowOff>
    </xdr:from>
    <xdr:to>
      <xdr:col>98</xdr:col>
      <xdr:colOff>38100</xdr:colOff>
      <xdr:row>63</xdr:row>
      <xdr:rowOff>69088</xdr:rowOff>
    </xdr:to>
    <xdr:sp macro="" textlink="">
      <xdr:nvSpPr>
        <xdr:cNvPr id="516" name="楕円 515">
          <a:extLst>
            <a:ext uri="{FF2B5EF4-FFF2-40B4-BE49-F238E27FC236}">
              <a16:creationId xmlns:a16="http://schemas.microsoft.com/office/drawing/2014/main" id="{B0B58D0B-076C-4E71-8D0C-104F11DA5937}"/>
            </a:ext>
          </a:extLst>
        </xdr:cNvPr>
        <xdr:cNvSpPr/>
      </xdr:nvSpPr>
      <xdr:spPr>
        <a:xfrm>
          <a:off x="18605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13716</xdr:rowOff>
    </xdr:from>
    <xdr:to>
      <xdr:col>102</xdr:col>
      <xdr:colOff>114300</xdr:colOff>
      <xdr:row>63</xdr:row>
      <xdr:rowOff>18288</xdr:rowOff>
    </xdr:to>
    <xdr:cxnSp macro="">
      <xdr:nvCxnSpPr>
        <xdr:cNvPr id="517" name="直線コネクタ 516">
          <a:extLst>
            <a:ext uri="{FF2B5EF4-FFF2-40B4-BE49-F238E27FC236}">
              <a16:creationId xmlns:a16="http://schemas.microsoft.com/office/drawing/2014/main" id="{AA8F6AE5-67FA-41E6-BC20-D3BF6C235CA9}"/>
            </a:ext>
          </a:extLst>
        </xdr:cNvPr>
        <xdr:cNvCxnSpPr/>
      </xdr:nvCxnSpPr>
      <xdr:spPr>
        <a:xfrm flipV="1">
          <a:off x="18656300" y="108150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518" name="n_1aveValue【保健センター・保健所】&#10;一人当たり面積">
          <a:extLst>
            <a:ext uri="{FF2B5EF4-FFF2-40B4-BE49-F238E27FC236}">
              <a16:creationId xmlns:a16="http://schemas.microsoft.com/office/drawing/2014/main" id="{9B9B62A0-84CA-4F86-A322-FDF96B9123A6}"/>
            </a:ext>
          </a:extLst>
        </xdr:cNvPr>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519" name="n_2aveValue【保健センター・保健所】&#10;一人当たり面積">
          <a:extLst>
            <a:ext uri="{FF2B5EF4-FFF2-40B4-BE49-F238E27FC236}">
              <a16:creationId xmlns:a16="http://schemas.microsoft.com/office/drawing/2014/main" id="{39656AA8-C52A-493B-960A-116268D730CF}"/>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520" name="n_3aveValue【保健センター・保健所】&#10;一人当たり面積">
          <a:extLst>
            <a:ext uri="{FF2B5EF4-FFF2-40B4-BE49-F238E27FC236}">
              <a16:creationId xmlns:a16="http://schemas.microsoft.com/office/drawing/2014/main" id="{EFEB9CD0-62E7-44CB-A0F2-4F9C9B6ED5B9}"/>
            </a:ext>
          </a:extLst>
        </xdr:cNvPr>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521" name="n_4aveValue【保健センター・保健所】&#10;一人当たり面積">
          <a:extLst>
            <a:ext uri="{FF2B5EF4-FFF2-40B4-BE49-F238E27FC236}">
              <a16:creationId xmlns:a16="http://schemas.microsoft.com/office/drawing/2014/main" id="{2FB2AE0F-7C97-4AAF-AFD0-5E40B3822EB9}"/>
            </a:ext>
          </a:extLst>
        </xdr:cNvPr>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522" name="n_1mainValue【保健センター・保健所】&#10;一人当たり面積">
          <a:extLst>
            <a:ext uri="{FF2B5EF4-FFF2-40B4-BE49-F238E27FC236}">
              <a16:creationId xmlns:a16="http://schemas.microsoft.com/office/drawing/2014/main" id="{C5512498-31AB-4088-8F31-DC827E7D815E}"/>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55643</xdr:rowOff>
    </xdr:from>
    <xdr:ext cx="469744" cy="259045"/>
    <xdr:sp macro="" textlink="">
      <xdr:nvSpPr>
        <xdr:cNvPr id="523" name="n_2mainValue【保健センター・保健所】&#10;一人当たり面積">
          <a:extLst>
            <a:ext uri="{FF2B5EF4-FFF2-40B4-BE49-F238E27FC236}">
              <a16:creationId xmlns:a16="http://schemas.microsoft.com/office/drawing/2014/main" id="{A7A2F976-54C0-4F4D-BAEC-27947CD94D15}"/>
            </a:ext>
          </a:extLst>
        </xdr:cNvPr>
        <xdr:cNvSpPr txBox="1"/>
      </xdr:nvSpPr>
      <xdr:spPr>
        <a:xfrm>
          <a:off x="201994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55643</xdr:rowOff>
    </xdr:from>
    <xdr:ext cx="469744" cy="259045"/>
    <xdr:sp macro="" textlink="">
      <xdr:nvSpPr>
        <xdr:cNvPr id="524" name="n_3mainValue【保健センター・保健所】&#10;一人当たり面積">
          <a:extLst>
            <a:ext uri="{FF2B5EF4-FFF2-40B4-BE49-F238E27FC236}">
              <a16:creationId xmlns:a16="http://schemas.microsoft.com/office/drawing/2014/main" id="{F60D20FF-3074-4BAF-9787-CAE250ABF338}"/>
            </a:ext>
          </a:extLst>
        </xdr:cNvPr>
        <xdr:cNvSpPr txBox="1"/>
      </xdr:nvSpPr>
      <xdr:spPr>
        <a:xfrm>
          <a:off x="193104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60215</xdr:rowOff>
    </xdr:from>
    <xdr:ext cx="469744" cy="259045"/>
    <xdr:sp macro="" textlink="">
      <xdr:nvSpPr>
        <xdr:cNvPr id="525" name="n_4mainValue【保健センター・保健所】&#10;一人当たり面積">
          <a:extLst>
            <a:ext uri="{FF2B5EF4-FFF2-40B4-BE49-F238E27FC236}">
              <a16:creationId xmlns:a16="http://schemas.microsoft.com/office/drawing/2014/main" id="{1419B7E8-35AA-4D8B-917C-C7DED26D0EAC}"/>
            </a:ext>
          </a:extLst>
        </xdr:cNvPr>
        <xdr:cNvSpPr txBox="1"/>
      </xdr:nvSpPr>
      <xdr:spPr>
        <a:xfrm>
          <a:off x="18421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98CA5D1B-7E82-47BB-9F32-D4E9ADF0120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A5F52B55-333A-42A8-A54D-D8A71583F61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2078AD22-5F7C-4586-86AA-E045BBF5FDF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FF4D5DB7-40BD-413F-8CE4-5B69A2308A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E4D7724-B191-48A9-923B-5E2BF897D88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766D1638-3513-4216-83C5-AACF18FF0AF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9F57CA11-2E85-493E-ABCF-FC0709D3237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8EA1512B-54F8-4636-8DBC-CC93A15635F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A6BE5BB1-3C4A-4748-A7F1-2732D548E3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F484B88C-3282-4BC5-BF0B-4C0F06C5720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86B13B9E-414E-4A97-9AA6-83DBAB5015B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4DBC9804-5433-4EB7-B8B5-F02594FEC3B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72503984-26BB-4F68-B930-C00FABD5393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7DA4DEB5-5682-456F-A803-ACFDC98BF2E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B7CAD646-B21C-4FF0-869D-E72EA551249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7AB469BE-2E9E-4D01-836B-3A1771364E1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9D4B9E96-A8F8-4931-916B-0CD2F193C54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572AF1CA-C74D-4FA2-9760-D06FC8987C4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3996A809-9674-43E2-9B48-68F017C8801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AC7C050B-1A5C-448E-B818-D2AEC3C5115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E12C525B-FCC9-405E-BD68-80BFC581F99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CDAEDD79-E704-462B-AE61-67BC18FE347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9188610D-62A3-45FC-A7EE-67F7DABC9C1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E23F40C3-22B3-45B5-9811-D3989575E95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1C8E0EEA-B5A3-4190-9864-47BBFD88A45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6AE4B1AA-AF51-4E03-BB81-1C58BD242D1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F687BD37-9F34-47A4-B5FB-EFAE4659F43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86068A52-1131-49EA-9800-ACC6E14BA3C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5FBEA200-015F-457A-BEE5-E4FA82AE134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DAF3A402-FCBF-4DDF-8518-8117830C9B3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EF680A2E-D9A4-47AF-A288-476BF53485E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32D431BE-9954-4A08-B008-508627D0AA9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09CB429E-AFD7-44C9-A514-5045D6E7503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73443529-682F-438C-A16C-D20A251AC1A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64A6BD10-222E-4B50-91D1-654C9B2D894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CFB1A964-4BFF-4D77-8779-43AD66FD449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3F054A83-E708-4461-81C3-078F43F4E05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40B234C5-88F2-4E1F-BF67-7E58255574E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A24A953A-FB38-4D5A-8D90-27F1A35B42D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CFD52584-18CA-4B3F-874A-FB5C420E86A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91FDA516-0DFB-496D-BF2F-8ACBFDDA3C0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9638ECA8-DE82-4294-846C-AD68643FFC61}"/>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庁舎】&#10;有形固定資産減価償却率最小値テキスト">
          <a:extLst>
            <a:ext uri="{FF2B5EF4-FFF2-40B4-BE49-F238E27FC236}">
              <a16:creationId xmlns:a16="http://schemas.microsoft.com/office/drawing/2014/main" id="{0E7BC385-67C9-4C50-8BA4-71AF95E1D39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235DC210-78BD-4804-B514-14CCB486012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70" name="【庁舎】&#10;有形固定資産減価償却率最大値テキスト">
          <a:extLst>
            <a:ext uri="{FF2B5EF4-FFF2-40B4-BE49-F238E27FC236}">
              <a16:creationId xmlns:a16="http://schemas.microsoft.com/office/drawing/2014/main" id="{1389EC0C-8A38-4F7B-A9F6-158EEDDDDFBB}"/>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71" name="直線コネクタ 570">
          <a:extLst>
            <a:ext uri="{FF2B5EF4-FFF2-40B4-BE49-F238E27FC236}">
              <a16:creationId xmlns:a16="http://schemas.microsoft.com/office/drawing/2014/main" id="{62B28A19-EA64-4492-8EBE-9F457D28EDD2}"/>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572" name="【庁舎】&#10;有形固定資産減価償却率平均値テキスト">
          <a:extLst>
            <a:ext uri="{FF2B5EF4-FFF2-40B4-BE49-F238E27FC236}">
              <a16:creationId xmlns:a16="http://schemas.microsoft.com/office/drawing/2014/main" id="{B27622FB-76BC-480C-A90F-B68F502C0400}"/>
            </a:ext>
          </a:extLst>
        </xdr:cNvPr>
        <xdr:cNvSpPr txBox="1"/>
      </xdr:nvSpPr>
      <xdr:spPr>
        <a:xfrm>
          <a:off x="16357600" y="1787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573" name="フローチャート: 判断 572">
          <a:extLst>
            <a:ext uri="{FF2B5EF4-FFF2-40B4-BE49-F238E27FC236}">
              <a16:creationId xmlns:a16="http://schemas.microsoft.com/office/drawing/2014/main" id="{1428E8B0-C1AF-4E0B-8F10-98EF08A1A7EF}"/>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574" name="フローチャート: 判断 573">
          <a:extLst>
            <a:ext uri="{FF2B5EF4-FFF2-40B4-BE49-F238E27FC236}">
              <a16:creationId xmlns:a16="http://schemas.microsoft.com/office/drawing/2014/main" id="{0B64D947-4714-4C73-9E49-DEE1E2CE11E7}"/>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575" name="フローチャート: 判断 574">
          <a:extLst>
            <a:ext uri="{FF2B5EF4-FFF2-40B4-BE49-F238E27FC236}">
              <a16:creationId xmlns:a16="http://schemas.microsoft.com/office/drawing/2014/main" id="{2CA20645-F06D-4754-A9B4-1EFBE4F30DFD}"/>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576" name="フローチャート: 判断 575">
          <a:extLst>
            <a:ext uri="{FF2B5EF4-FFF2-40B4-BE49-F238E27FC236}">
              <a16:creationId xmlns:a16="http://schemas.microsoft.com/office/drawing/2014/main" id="{CBAB0EDC-DE69-427B-94F5-F641033E1861}"/>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577" name="フローチャート: 判断 576">
          <a:extLst>
            <a:ext uri="{FF2B5EF4-FFF2-40B4-BE49-F238E27FC236}">
              <a16:creationId xmlns:a16="http://schemas.microsoft.com/office/drawing/2014/main" id="{74A644A7-F0DD-4702-8D4E-F4DE7E0DA0C8}"/>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90A2E17C-E6DD-4ADB-ACBF-A76DEE20093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E3207B02-A326-4851-A799-9FE7AFF989D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43370BA2-5E71-4D35-9E86-41168E2ECC6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B57E3394-CB4A-4E38-A47F-1E59A11B31C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99EEB7-F740-41D2-9A68-40C3DEB5778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98879</xdr:rowOff>
    </xdr:from>
    <xdr:to>
      <xdr:col>85</xdr:col>
      <xdr:colOff>177800</xdr:colOff>
      <xdr:row>104</xdr:row>
      <xdr:rowOff>29029</xdr:rowOff>
    </xdr:to>
    <xdr:sp macro="" textlink="">
      <xdr:nvSpPr>
        <xdr:cNvPr id="583" name="楕円 582">
          <a:extLst>
            <a:ext uri="{FF2B5EF4-FFF2-40B4-BE49-F238E27FC236}">
              <a16:creationId xmlns:a16="http://schemas.microsoft.com/office/drawing/2014/main" id="{9D67496A-2C25-4307-8017-14870C52C72E}"/>
            </a:ext>
          </a:extLst>
        </xdr:cNvPr>
        <xdr:cNvSpPr/>
      </xdr:nvSpPr>
      <xdr:spPr>
        <a:xfrm>
          <a:off x="16268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121756</xdr:rowOff>
    </xdr:from>
    <xdr:ext cx="405111" cy="259045"/>
    <xdr:sp macro="" textlink="">
      <xdr:nvSpPr>
        <xdr:cNvPr id="584" name="【庁舎】&#10;有形固定資産減価償却率該当値テキスト">
          <a:extLst>
            <a:ext uri="{FF2B5EF4-FFF2-40B4-BE49-F238E27FC236}">
              <a16:creationId xmlns:a16="http://schemas.microsoft.com/office/drawing/2014/main" id="{32D458A0-E0B2-4B04-A6B1-8616CFFD197C}"/>
            </a:ext>
          </a:extLst>
        </xdr:cNvPr>
        <xdr:cNvSpPr txBox="1"/>
      </xdr:nvSpPr>
      <xdr:spPr>
        <a:xfrm>
          <a:off x="16357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66221</xdr:rowOff>
    </xdr:from>
    <xdr:to>
      <xdr:col>81</xdr:col>
      <xdr:colOff>101600</xdr:colOff>
      <xdr:row>103</xdr:row>
      <xdr:rowOff>167821</xdr:rowOff>
    </xdr:to>
    <xdr:sp macro="" textlink="">
      <xdr:nvSpPr>
        <xdr:cNvPr id="585" name="楕円 584">
          <a:extLst>
            <a:ext uri="{FF2B5EF4-FFF2-40B4-BE49-F238E27FC236}">
              <a16:creationId xmlns:a16="http://schemas.microsoft.com/office/drawing/2014/main" id="{A772898A-F14F-4DF7-81BA-307938EC87A3}"/>
            </a:ext>
          </a:extLst>
        </xdr:cNvPr>
        <xdr:cNvSpPr/>
      </xdr:nvSpPr>
      <xdr:spPr>
        <a:xfrm>
          <a:off x="15430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117021</xdr:rowOff>
    </xdr:from>
    <xdr:to>
      <xdr:col>85</xdr:col>
      <xdr:colOff>127000</xdr:colOff>
      <xdr:row>103</xdr:row>
      <xdr:rowOff>149679</xdr:rowOff>
    </xdr:to>
    <xdr:cxnSp macro="">
      <xdr:nvCxnSpPr>
        <xdr:cNvPr id="586" name="直線コネクタ 585">
          <a:extLst>
            <a:ext uri="{FF2B5EF4-FFF2-40B4-BE49-F238E27FC236}">
              <a16:creationId xmlns:a16="http://schemas.microsoft.com/office/drawing/2014/main" id="{AEFBC656-8736-40C4-B1F5-5708022E0F8F}"/>
            </a:ext>
          </a:extLst>
        </xdr:cNvPr>
        <xdr:cNvCxnSpPr/>
      </xdr:nvCxnSpPr>
      <xdr:spPr>
        <a:xfrm>
          <a:off x="15481300" y="177763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33564</xdr:rowOff>
    </xdr:from>
    <xdr:to>
      <xdr:col>76</xdr:col>
      <xdr:colOff>165100</xdr:colOff>
      <xdr:row>103</xdr:row>
      <xdr:rowOff>135164</xdr:rowOff>
    </xdr:to>
    <xdr:sp macro="" textlink="">
      <xdr:nvSpPr>
        <xdr:cNvPr id="587" name="楕円 586">
          <a:extLst>
            <a:ext uri="{FF2B5EF4-FFF2-40B4-BE49-F238E27FC236}">
              <a16:creationId xmlns:a16="http://schemas.microsoft.com/office/drawing/2014/main" id="{58976C93-4707-4737-A518-8466BBCBB116}"/>
            </a:ext>
          </a:extLst>
        </xdr:cNvPr>
        <xdr:cNvSpPr/>
      </xdr:nvSpPr>
      <xdr:spPr>
        <a:xfrm>
          <a:off x="14541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84364</xdr:rowOff>
    </xdr:from>
    <xdr:to>
      <xdr:col>81</xdr:col>
      <xdr:colOff>50800</xdr:colOff>
      <xdr:row>103</xdr:row>
      <xdr:rowOff>117021</xdr:rowOff>
    </xdr:to>
    <xdr:cxnSp macro="">
      <xdr:nvCxnSpPr>
        <xdr:cNvPr id="588" name="直線コネクタ 587">
          <a:extLst>
            <a:ext uri="{FF2B5EF4-FFF2-40B4-BE49-F238E27FC236}">
              <a16:creationId xmlns:a16="http://schemas.microsoft.com/office/drawing/2014/main" id="{A22411CD-C6DA-4BF4-9C36-CC7862A59B81}"/>
            </a:ext>
          </a:extLst>
        </xdr:cNvPr>
        <xdr:cNvCxnSpPr/>
      </xdr:nvCxnSpPr>
      <xdr:spPr>
        <a:xfrm>
          <a:off x="14592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907</xdr:rowOff>
    </xdr:from>
    <xdr:to>
      <xdr:col>72</xdr:col>
      <xdr:colOff>38100</xdr:colOff>
      <xdr:row>103</xdr:row>
      <xdr:rowOff>102507</xdr:rowOff>
    </xdr:to>
    <xdr:sp macro="" textlink="">
      <xdr:nvSpPr>
        <xdr:cNvPr id="589" name="楕円 588">
          <a:extLst>
            <a:ext uri="{FF2B5EF4-FFF2-40B4-BE49-F238E27FC236}">
              <a16:creationId xmlns:a16="http://schemas.microsoft.com/office/drawing/2014/main" id="{12840BFF-9405-452A-B230-087E308B2A1A}"/>
            </a:ext>
          </a:extLst>
        </xdr:cNvPr>
        <xdr:cNvSpPr/>
      </xdr:nvSpPr>
      <xdr:spPr>
        <a:xfrm>
          <a:off x="13652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51707</xdr:rowOff>
    </xdr:from>
    <xdr:to>
      <xdr:col>76</xdr:col>
      <xdr:colOff>114300</xdr:colOff>
      <xdr:row>103</xdr:row>
      <xdr:rowOff>84364</xdr:rowOff>
    </xdr:to>
    <xdr:cxnSp macro="">
      <xdr:nvCxnSpPr>
        <xdr:cNvPr id="590" name="直線コネクタ 589">
          <a:extLst>
            <a:ext uri="{FF2B5EF4-FFF2-40B4-BE49-F238E27FC236}">
              <a16:creationId xmlns:a16="http://schemas.microsoft.com/office/drawing/2014/main" id="{A6FC67CD-6D40-439B-8F06-BB88A2C239AF}"/>
            </a:ext>
          </a:extLst>
        </xdr:cNvPr>
        <xdr:cNvCxnSpPr/>
      </xdr:nvCxnSpPr>
      <xdr:spPr>
        <a:xfrm>
          <a:off x="13703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139700</xdr:rowOff>
    </xdr:from>
    <xdr:to>
      <xdr:col>67</xdr:col>
      <xdr:colOff>101600</xdr:colOff>
      <xdr:row>103</xdr:row>
      <xdr:rowOff>69850</xdr:rowOff>
    </xdr:to>
    <xdr:sp macro="" textlink="">
      <xdr:nvSpPr>
        <xdr:cNvPr id="591" name="楕円 590">
          <a:extLst>
            <a:ext uri="{FF2B5EF4-FFF2-40B4-BE49-F238E27FC236}">
              <a16:creationId xmlns:a16="http://schemas.microsoft.com/office/drawing/2014/main" id="{D720125D-FD20-4D73-909E-DDAF50F15C85}"/>
            </a:ext>
          </a:extLst>
        </xdr:cNvPr>
        <xdr:cNvSpPr/>
      </xdr:nvSpPr>
      <xdr:spPr>
        <a:xfrm>
          <a:off x="12763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19050</xdr:rowOff>
    </xdr:from>
    <xdr:to>
      <xdr:col>71</xdr:col>
      <xdr:colOff>177800</xdr:colOff>
      <xdr:row>103</xdr:row>
      <xdr:rowOff>51707</xdr:rowOff>
    </xdr:to>
    <xdr:cxnSp macro="">
      <xdr:nvCxnSpPr>
        <xdr:cNvPr id="592" name="直線コネクタ 591">
          <a:extLst>
            <a:ext uri="{FF2B5EF4-FFF2-40B4-BE49-F238E27FC236}">
              <a16:creationId xmlns:a16="http://schemas.microsoft.com/office/drawing/2014/main" id="{CA4E93E6-66F1-4BDF-A888-096B7B2A5E25}"/>
            </a:ext>
          </a:extLst>
        </xdr:cNvPr>
        <xdr:cNvCxnSpPr/>
      </xdr:nvCxnSpPr>
      <xdr:spPr>
        <a:xfrm>
          <a:off x="12814300" y="1767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90369</xdr:rowOff>
    </xdr:from>
    <xdr:ext cx="405111" cy="259045"/>
    <xdr:sp macro="" textlink="">
      <xdr:nvSpPr>
        <xdr:cNvPr id="593" name="n_1aveValue【庁舎】&#10;有形固定資産減価償却率">
          <a:extLst>
            <a:ext uri="{FF2B5EF4-FFF2-40B4-BE49-F238E27FC236}">
              <a16:creationId xmlns:a16="http://schemas.microsoft.com/office/drawing/2014/main" id="{D2E17689-6D4F-4CB5-A543-0B2D46305B7A}"/>
            </a:ext>
          </a:extLst>
        </xdr:cNvPr>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594" name="n_2aveValue【庁舎】&#10;有形固定資産減価償却率">
          <a:extLst>
            <a:ext uri="{FF2B5EF4-FFF2-40B4-BE49-F238E27FC236}">
              <a16:creationId xmlns:a16="http://schemas.microsoft.com/office/drawing/2014/main" id="{1BA15E2D-7932-4435-B765-32C63E7F02C8}"/>
            </a:ext>
          </a:extLst>
        </xdr:cNvPr>
        <xdr:cNvSpPr txBox="1"/>
      </xdr:nvSpPr>
      <xdr:spPr>
        <a:xfrm>
          <a:off x="14389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595" name="n_3aveValue【庁舎】&#10;有形固定資産減価償却率">
          <a:extLst>
            <a:ext uri="{FF2B5EF4-FFF2-40B4-BE49-F238E27FC236}">
              <a16:creationId xmlns:a16="http://schemas.microsoft.com/office/drawing/2014/main" id="{E998C661-AA76-4D4B-B81E-66B0EC190972}"/>
            </a:ext>
          </a:extLst>
        </xdr:cNvPr>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596" name="n_4aveValue【庁舎】&#10;有形固定資産減価償却率">
          <a:extLst>
            <a:ext uri="{FF2B5EF4-FFF2-40B4-BE49-F238E27FC236}">
              <a16:creationId xmlns:a16="http://schemas.microsoft.com/office/drawing/2014/main" id="{68D76679-1C3A-4687-A7D2-434DC44DFE9A}"/>
            </a:ext>
          </a:extLst>
        </xdr:cNvPr>
        <xdr:cNvSpPr txBox="1"/>
      </xdr:nvSpPr>
      <xdr:spPr>
        <a:xfrm>
          <a:off x="12611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12898</xdr:rowOff>
    </xdr:from>
    <xdr:ext cx="405111" cy="259045"/>
    <xdr:sp macro="" textlink="">
      <xdr:nvSpPr>
        <xdr:cNvPr id="597" name="n_1mainValue【庁舎】&#10;有形固定資産減価償却率">
          <a:extLst>
            <a:ext uri="{FF2B5EF4-FFF2-40B4-BE49-F238E27FC236}">
              <a16:creationId xmlns:a16="http://schemas.microsoft.com/office/drawing/2014/main" id="{D91F6C03-FCF0-411B-8170-BA88EA4FE3C5}"/>
            </a:ext>
          </a:extLst>
        </xdr:cNvPr>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151691</xdr:rowOff>
    </xdr:from>
    <xdr:ext cx="405111" cy="259045"/>
    <xdr:sp macro="" textlink="">
      <xdr:nvSpPr>
        <xdr:cNvPr id="598" name="n_2mainValue【庁舎】&#10;有形固定資産減価償却率">
          <a:extLst>
            <a:ext uri="{FF2B5EF4-FFF2-40B4-BE49-F238E27FC236}">
              <a16:creationId xmlns:a16="http://schemas.microsoft.com/office/drawing/2014/main" id="{5267020C-4EFF-4CFF-9A9F-93A7A656A896}"/>
            </a:ext>
          </a:extLst>
        </xdr:cNvPr>
        <xdr:cNvSpPr txBox="1"/>
      </xdr:nvSpPr>
      <xdr:spPr>
        <a:xfrm>
          <a:off x="14389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119034</xdr:rowOff>
    </xdr:from>
    <xdr:ext cx="405111" cy="259045"/>
    <xdr:sp macro="" textlink="">
      <xdr:nvSpPr>
        <xdr:cNvPr id="599" name="n_3mainValue【庁舎】&#10;有形固定資産減価償却率">
          <a:extLst>
            <a:ext uri="{FF2B5EF4-FFF2-40B4-BE49-F238E27FC236}">
              <a16:creationId xmlns:a16="http://schemas.microsoft.com/office/drawing/2014/main" id="{FDB86131-329F-42D4-A45F-57217AF4F27B}"/>
            </a:ext>
          </a:extLst>
        </xdr:cNvPr>
        <xdr:cNvSpPr txBox="1"/>
      </xdr:nvSpPr>
      <xdr:spPr>
        <a:xfrm>
          <a:off x="13500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86377</xdr:rowOff>
    </xdr:from>
    <xdr:ext cx="405111" cy="259045"/>
    <xdr:sp macro="" textlink="">
      <xdr:nvSpPr>
        <xdr:cNvPr id="600" name="n_4mainValue【庁舎】&#10;有形固定資産減価償却率">
          <a:extLst>
            <a:ext uri="{FF2B5EF4-FFF2-40B4-BE49-F238E27FC236}">
              <a16:creationId xmlns:a16="http://schemas.microsoft.com/office/drawing/2014/main" id="{A825C913-8AB3-42BE-A07D-6BB809027944}"/>
            </a:ext>
          </a:extLst>
        </xdr:cNvPr>
        <xdr:cNvSpPr txBox="1"/>
      </xdr:nvSpPr>
      <xdr:spPr>
        <a:xfrm>
          <a:off x="12611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DA63ED59-9CDD-4D49-8CC6-9CDCCFB7D65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8A867922-E9B3-46DF-AC0D-040D38D79DC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412A58A5-49B8-4C2E-88DF-B571B61711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94C5BA7A-A068-417B-B0B4-1018E280A15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93A3105F-AC49-491E-9655-FE0B3EEE5EA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90E62A2F-CA2C-4812-BE65-9B2A791830D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1A9768D9-1035-4612-AF45-D712E1BF379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476AAEAE-FBAD-4FA1-AF51-A998B16D60B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2244FDE3-F030-4B2E-AB20-AE7B981D76F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67B8F2F7-2F25-4379-A837-B1A70C5F461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1" name="直線コネクタ 610">
          <a:extLst>
            <a:ext uri="{FF2B5EF4-FFF2-40B4-BE49-F238E27FC236}">
              <a16:creationId xmlns:a16="http://schemas.microsoft.com/office/drawing/2014/main" id="{98551D3C-77D9-40ED-BAF6-95E19FC3344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2" name="テキスト ボックス 611">
          <a:extLst>
            <a:ext uri="{FF2B5EF4-FFF2-40B4-BE49-F238E27FC236}">
              <a16:creationId xmlns:a16="http://schemas.microsoft.com/office/drawing/2014/main" id="{C0B1C6AA-DF54-4A00-9E35-C6AC56AE33D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3" name="直線コネクタ 612">
          <a:extLst>
            <a:ext uri="{FF2B5EF4-FFF2-40B4-BE49-F238E27FC236}">
              <a16:creationId xmlns:a16="http://schemas.microsoft.com/office/drawing/2014/main" id="{83866909-3862-419E-911E-1ECF623F393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4" name="テキスト ボックス 613">
          <a:extLst>
            <a:ext uri="{FF2B5EF4-FFF2-40B4-BE49-F238E27FC236}">
              <a16:creationId xmlns:a16="http://schemas.microsoft.com/office/drawing/2014/main" id="{6D0FDE68-81DE-4813-B58E-FA169008247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5" name="直線コネクタ 614">
          <a:extLst>
            <a:ext uri="{FF2B5EF4-FFF2-40B4-BE49-F238E27FC236}">
              <a16:creationId xmlns:a16="http://schemas.microsoft.com/office/drawing/2014/main" id="{70888D62-09B1-4657-BE5F-B8780F99AAE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6" name="テキスト ボックス 615">
          <a:extLst>
            <a:ext uri="{FF2B5EF4-FFF2-40B4-BE49-F238E27FC236}">
              <a16:creationId xmlns:a16="http://schemas.microsoft.com/office/drawing/2014/main" id="{08ADE73E-5321-4131-A314-D18F920962E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7" name="直線コネクタ 616">
          <a:extLst>
            <a:ext uri="{FF2B5EF4-FFF2-40B4-BE49-F238E27FC236}">
              <a16:creationId xmlns:a16="http://schemas.microsoft.com/office/drawing/2014/main" id="{2A8E8533-C72E-4457-B58D-F789884021B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8" name="テキスト ボックス 617">
          <a:extLst>
            <a:ext uri="{FF2B5EF4-FFF2-40B4-BE49-F238E27FC236}">
              <a16:creationId xmlns:a16="http://schemas.microsoft.com/office/drawing/2014/main" id="{26F90994-B9A3-41DD-8C57-533375AF768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D3145A71-2ACF-4956-8728-0DA5423D8E5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D83C477C-6609-4C23-BE9E-CAE228F34EE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a:extLst>
            <a:ext uri="{FF2B5EF4-FFF2-40B4-BE49-F238E27FC236}">
              <a16:creationId xmlns:a16="http://schemas.microsoft.com/office/drawing/2014/main" id="{684F8501-3D07-450E-BDFA-06E9F7A4256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622" name="直線コネクタ 621">
          <a:extLst>
            <a:ext uri="{FF2B5EF4-FFF2-40B4-BE49-F238E27FC236}">
              <a16:creationId xmlns:a16="http://schemas.microsoft.com/office/drawing/2014/main" id="{575B8452-2F78-49E3-8684-860DEC2DB83C}"/>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23" name="【庁舎】&#10;一人当たり面積最小値テキスト">
          <a:extLst>
            <a:ext uri="{FF2B5EF4-FFF2-40B4-BE49-F238E27FC236}">
              <a16:creationId xmlns:a16="http://schemas.microsoft.com/office/drawing/2014/main" id="{38A99331-CA8C-4459-AA10-8FD717C29201}"/>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24" name="直線コネクタ 623">
          <a:extLst>
            <a:ext uri="{FF2B5EF4-FFF2-40B4-BE49-F238E27FC236}">
              <a16:creationId xmlns:a16="http://schemas.microsoft.com/office/drawing/2014/main" id="{900CDEBE-50C2-4DE0-9D3C-EBDA4593D96E}"/>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625" name="【庁舎】&#10;一人当たり面積最大値テキスト">
          <a:extLst>
            <a:ext uri="{FF2B5EF4-FFF2-40B4-BE49-F238E27FC236}">
              <a16:creationId xmlns:a16="http://schemas.microsoft.com/office/drawing/2014/main" id="{CC620797-F5D4-4D18-884A-FECBACF256BE}"/>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626" name="直線コネクタ 625">
          <a:extLst>
            <a:ext uri="{FF2B5EF4-FFF2-40B4-BE49-F238E27FC236}">
              <a16:creationId xmlns:a16="http://schemas.microsoft.com/office/drawing/2014/main" id="{0C8B1069-B5F1-4BE7-BC5C-1B4EA26CE920}"/>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627" name="【庁舎】&#10;一人当たり面積平均値テキスト">
          <a:extLst>
            <a:ext uri="{FF2B5EF4-FFF2-40B4-BE49-F238E27FC236}">
              <a16:creationId xmlns:a16="http://schemas.microsoft.com/office/drawing/2014/main" id="{2C567298-30F8-47D3-B930-162470C58A1A}"/>
            </a:ext>
          </a:extLst>
        </xdr:cNvPr>
        <xdr:cNvSpPr txBox="1"/>
      </xdr:nvSpPr>
      <xdr:spPr>
        <a:xfrm>
          <a:off x="22199600" y="1821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628" name="フローチャート: 判断 627">
          <a:extLst>
            <a:ext uri="{FF2B5EF4-FFF2-40B4-BE49-F238E27FC236}">
              <a16:creationId xmlns:a16="http://schemas.microsoft.com/office/drawing/2014/main" id="{C5C02D05-C629-4E06-9B34-EE2DD2CB6B69}"/>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629" name="フローチャート: 判断 628">
          <a:extLst>
            <a:ext uri="{FF2B5EF4-FFF2-40B4-BE49-F238E27FC236}">
              <a16:creationId xmlns:a16="http://schemas.microsoft.com/office/drawing/2014/main" id="{22D57DEC-BBF1-4D42-BB7D-47BE43E30710}"/>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630" name="フローチャート: 判断 629">
          <a:extLst>
            <a:ext uri="{FF2B5EF4-FFF2-40B4-BE49-F238E27FC236}">
              <a16:creationId xmlns:a16="http://schemas.microsoft.com/office/drawing/2014/main" id="{A80B1D94-2E76-4C39-84C4-8900E3AD2281}"/>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631" name="フローチャート: 判断 630">
          <a:extLst>
            <a:ext uri="{FF2B5EF4-FFF2-40B4-BE49-F238E27FC236}">
              <a16:creationId xmlns:a16="http://schemas.microsoft.com/office/drawing/2014/main" id="{4CADFAD9-CFE5-4EAC-B43D-332F029AB403}"/>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632" name="フローチャート: 判断 631">
          <a:extLst>
            <a:ext uri="{FF2B5EF4-FFF2-40B4-BE49-F238E27FC236}">
              <a16:creationId xmlns:a16="http://schemas.microsoft.com/office/drawing/2014/main" id="{6B5A8AD3-3AB6-4F69-8F1A-D8F600B251A9}"/>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972BEDB9-CED5-4A45-B76E-75CF8BBAAC0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843C9A8-6C6F-4C0A-8EC2-1EA783DF10F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91DBE88B-BBE8-45BA-8EBB-0E6D2BA7740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9B162A08-99F9-4D10-B22E-23B4D46A181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8496971-026D-485F-A796-A6C7AA7E6AC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4369</xdr:rowOff>
    </xdr:from>
    <xdr:to>
      <xdr:col>116</xdr:col>
      <xdr:colOff>114300</xdr:colOff>
      <xdr:row>106</xdr:row>
      <xdr:rowOff>105969</xdr:rowOff>
    </xdr:to>
    <xdr:sp macro="" textlink="">
      <xdr:nvSpPr>
        <xdr:cNvPr id="638" name="楕円 637">
          <a:extLst>
            <a:ext uri="{FF2B5EF4-FFF2-40B4-BE49-F238E27FC236}">
              <a16:creationId xmlns:a16="http://schemas.microsoft.com/office/drawing/2014/main" id="{194D2AA0-44B2-4410-8556-B72965C55846}"/>
            </a:ext>
          </a:extLst>
        </xdr:cNvPr>
        <xdr:cNvSpPr/>
      </xdr:nvSpPr>
      <xdr:spPr>
        <a:xfrm>
          <a:off x="22110700" y="181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27246</xdr:rowOff>
    </xdr:from>
    <xdr:ext cx="469744" cy="259045"/>
    <xdr:sp macro="" textlink="">
      <xdr:nvSpPr>
        <xdr:cNvPr id="639" name="【庁舎】&#10;一人当たり面積該当値テキスト">
          <a:extLst>
            <a:ext uri="{FF2B5EF4-FFF2-40B4-BE49-F238E27FC236}">
              <a16:creationId xmlns:a16="http://schemas.microsoft.com/office/drawing/2014/main" id="{CC0168B7-ADDE-45EA-B0EC-04FA18495603}"/>
            </a:ext>
          </a:extLst>
        </xdr:cNvPr>
        <xdr:cNvSpPr txBox="1"/>
      </xdr:nvSpPr>
      <xdr:spPr>
        <a:xfrm>
          <a:off x="22199600" y="1802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10313</xdr:rowOff>
    </xdr:from>
    <xdr:to>
      <xdr:col>112</xdr:col>
      <xdr:colOff>38100</xdr:colOff>
      <xdr:row>106</xdr:row>
      <xdr:rowOff>111913</xdr:rowOff>
    </xdr:to>
    <xdr:sp macro="" textlink="">
      <xdr:nvSpPr>
        <xdr:cNvPr id="640" name="楕円 639">
          <a:extLst>
            <a:ext uri="{FF2B5EF4-FFF2-40B4-BE49-F238E27FC236}">
              <a16:creationId xmlns:a16="http://schemas.microsoft.com/office/drawing/2014/main" id="{3F30CC61-C78D-4E27-8C83-44C2654A8048}"/>
            </a:ext>
          </a:extLst>
        </xdr:cNvPr>
        <xdr:cNvSpPr/>
      </xdr:nvSpPr>
      <xdr:spPr>
        <a:xfrm>
          <a:off x="21272500" y="1818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55169</xdr:rowOff>
    </xdr:from>
    <xdr:to>
      <xdr:col>116</xdr:col>
      <xdr:colOff>63500</xdr:colOff>
      <xdr:row>106</xdr:row>
      <xdr:rowOff>61113</xdr:rowOff>
    </xdr:to>
    <xdr:cxnSp macro="">
      <xdr:nvCxnSpPr>
        <xdr:cNvPr id="641" name="直線コネクタ 640">
          <a:extLst>
            <a:ext uri="{FF2B5EF4-FFF2-40B4-BE49-F238E27FC236}">
              <a16:creationId xmlns:a16="http://schemas.microsoft.com/office/drawing/2014/main" id="{83942DAF-179D-4BB1-9181-09137FA1E3C9}"/>
            </a:ext>
          </a:extLst>
        </xdr:cNvPr>
        <xdr:cNvCxnSpPr/>
      </xdr:nvCxnSpPr>
      <xdr:spPr>
        <a:xfrm flipV="1">
          <a:off x="21323300" y="18228869"/>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14884</xdr:rowOff>
    </xdr:from>
    <xdr:to>
      <xdr:col>107</xdr:col>
      <xdr:colOff>101600</xdr:colOff>
      <xdr:row>106</xdr:row>
      <xdr:rowOff>116484</xdr:rowOff>
    </xdr:to>
    <xdr:sp macro="" textlink="">
      <xdr:nvSpPr>
        <xdr:cNvPr id="642" name="楕円 641">
          <a:extLst>
            <a:ext uri="{FF2B5EF4-FFF2-40B4-BE49-F238E27FC236}">
              <a16:creationId xmlns:a16="http://schemas.microsoft.com/office/drawing/2014/main" id="{2AE2C370-11CF-4868-A1EB-D882EBBBB2EC}"/>
            </a:ext>
          </a:extLst>
        </xdr:cNvPr>
        <xdr:cNvSpPr/>
      </xdr:nvSpPr>
      <xdr:spPr>
        <a:xfrm>
          <a:off x="20383500" y="1818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61113</xdr:rowOff>
    </xdr:from>
    <xdr:to>
      <xdr:col>111</xdr:col>
      <xdr:colOff>177800</xdr:colOff>
      <xdr:row>106</xdr:row>
      <xdr:rowOff>65684</xdr:rowOff>
    </xdr:to>
    <xdr:cxnSp macro="">
      <xdr:nvCxnSpPr>
        <xdr:cNvPr id="643" name="直線コネクタ 642">
          <a:extLst>
            <a:ext uri="{FF2B5EF4-FFF2-40B4-BE49-F238E27FC236}">
              <a16:creationId xmlns:a16="http://schemas.microsoft.com/office/drawing/2014/main" id="{CD663BE8-C225-4A03-8E72-1AA6784D8D28}"/>
            </a:ext>
          </a:extLst>
        </xdr:cNvPr>
        <xdr:cNvCxnSpPr/>
      </xdr:nvCxnSpPr>
      <xdr:spPr>
        <a:xfrm flipV="1">
          <a:off x="20434300" y="1823481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xdr:rowOff>
    </xdr:from>
    <xdr:to>
      <xdr:col>102</xdr:col>
      <xdr:colOff>165100</xdr:colOff>
      <xdr:row>106</xdr:row>
      <xdr:rowOff>117856</xdr:rowOff>
    </xdr:to>
    <xdr:sp macro="" textlink="">
      <xdr:nvSpPr>
        <xdr:cNvPr id="644" name="楕円 643">
          <a:extLst>
            <a:ext uri="{FF2B5EF4-FFF2-40B4-BE49-F238E27FC236}">
              <a16:creationId xmlns:a16="http://schemas.microsoft.com/office/drawing/2014/main" id="{D47CB501-21A3-4E58-AC6F-0A726E5BBB95}"/>
            </a:ext>
          </a:extLst>
        </xdr:cNvPr>
        <xdr:cNvSpPr/>
      </xdr:nvSpPr>
      <xdr:spPr>
        <a:xfrm>
          <a:off x="19494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65684</xdr:rowOff>
    </xdr:from>
    <xdr:to>
      <xdr:col>107</xdr:col>
      <xdr:colOff>50800</xdr:colOff>
      <xdr:row>106</xdr:row>
      <xdr:rowOff>67056</xdr:rowOff>
    </xdr:to>
    <xdr:cxnSp macro="">
      <xdr:nvCxnSpPr>
        <xdr:cNvPr id="645" name="直線コネクタ 644">
          <a:extLst>
            <a:ext uri="{FF2B5EF4-FFF2-40B4-BE49-F238E27FC236}">
              <a16:creationId xmlns:a16="http://schemas.microsoft.com/office/drawing/2014/main" id="{B09F37AA-84E7-4D42-84C3-911271AEFAA5}"/>
            </a:ext>
          </a:extLst>
        </xdr:cNvPr>
        <xdr:cNvCxnSpPr/>
      </xdr:nvCxnSpPr>
      <xdr:spPr>
        <a:xfrm flipV="1">
          <a:off x="19545300" y="1823938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24028</xdr:rowOff>
    </xdr:from>
    <xdr:to>
      <xdr:col>98</xdr:col>
      <xdr:colOff>38100</xdr:colOff>
      <xdr:row>106</xdr:row>
      <xdr:rowOff>125628</xdr:rowOff>
    </xdr:to>
    <xdr:sp macro="" textlink="">
      <xdr:nvSpPr>
        <xdr:cNvPr id="646" name="楕円 645">
          <a:extLst>
            <a:ext uri="{FF2B5EF4-FFF2-40B4-BE49-F238E27FC236}">
              <a16:creationId xmlns:a16="http://schemas.microsoft.com/office/drawing/2014/main" id="{CFA44DE5-640C-4FAC-9B64-F2F1C55FFED4}"/>
            </a:ext>
          </a:extLst>
        </xdr:cNvPr>
        <xdr:cNvSpPr/>
      </xdr:nvSpPr>
      <xdr:spPr>
        <a:xfrm>
          <a:off x="18605500" y="181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67056</xdr:rowOff>
    </xdr:from>
    <xdr:to>
      <xdr:col>102</xdr:col>
      <xdr:colOff>114300</xdr:colOff>
      <xdr:row>106</xdr:row>
      <xdr:rowOff>74828</xdr:rowOff>
    </xdr:to>
    <xdr:cxnSp macro="">
      <xdr:nvCxnSpPr>
        <xdr:cNvPr id="647" name="直線コネクタ 646">
          <a:extLst>
            <a:ext uri="{FF2B5EF4-FFF2-40B4-BE49-F238E27FC236}">
              <a16:creationId xmlns:a16="http://schemas.microsoft.com/office/drawing/2014/main" id="{8148C704-B331-4EEF-88F5-9C2D50D2573B}"/>
            </a:ext>
          </a:extLst>
        </xdr:cNvPr>
        <xdr:cNvCxnSpPr/>
      </xdr:nvCxnSpPr>
      <xdr:spPr>
        <a:xfrm flipV="1">
          <a:off x="18656300" y="1824075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139158</xdr:rowOff>
    </xdr:from>
    <xdr:ext cx="469744" cy="259045"/>
    <xdr:sp macro="" textlink="">
      <xdr:nvSpPr>
        <xdr:cNvPr id="648" name="n_1aveValue【庁舎】&#10;一人当たり面積">
          <a:extLst>
            <a:ext uri="{FF2B5EF4-FFF2-40B4-BE49-F238E27FC236}">
              <a16:creationId xmlns:a16="http://schemas.microsoft.com/office/drawing/2014/main" id="{66BEC958-3A50-4322-B7A4-0DB9EBB7CA0F}"/>
            </a:ext>
          </a:extLst>
        </xdr:cNvPr>
        <xdr:cNvSpPr txBox="1"/>
      </xdr:nvSpPr>
      <xdr:spPr>
        <a:xfrm>
          <a:off x="21075727" y="183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135044</xdr:rowOff>
    </xdr:from>
    <xdr:ext cx="469744" cy="259045"/>
    <xdr:sp macro="" textlink="">
      <xdr:nvSpPr>
        <xdr:cNvPr id="649" name="n_2aveValue【庁舎】&#10;一人当たり面積">
          <a:extLst>
            <a:ext uri="{FF2B5EF4-FFF2-40B4-BE49-F238E27FC236}">
              <a16:creationId xmlns:a16="http://schemas.microsoft.com/office/drawing/2014/main" id="{FA5C7596-55B5-4829-BDDD-7A5C9FFC78D3}"/>
            </a:ext>
          </a:extLst>
        </xdr:cNvPr>
        <xdr:cNvSpPr txBox="1"/>
      </xdr:nvSpPr>
      <xdr:spPr>
        <a:xfrm>
          <a:off x="20199427" y="1830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144645</xdr:rowOff>
    </xdr:from>
    <xdr:ext cx="469744" cy="259045"/>
    <xdr:sp macro="" textlink="">
      <xdr:nvSpPr>
        <xdr:cNvPr id="650" name="n_3aveValue【庁舎】&#10;一人当たり面積">
          <a:extLst>
            <a:ext uri="{FF2B5EF4-FFF2-40B4-BE49-F238E27FC236}">
              <a16:creationId xmlns:a16="http://schemas.microsoft.com/office/drawing/2014/main" id="{455EA7A6-6C73-4325-A353-3E62230FDDB3}"/>
            </a:ext>
          </a:extLst>
        </xdr:cNvPr>
        <xdr:cNvSpPr txBox="1"/>
      </xdr:nvSpPr>
      <xdr:spPr>
        <a:xfrm>
          <a:off x="19310427" y="183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651" name="n_4aveValue【庁舎】&#10;一人当たり面積">
          <a:extLst>
            <a:ext uri="{FF2B5EF4-FFF2-40B4-BE49-F238E27FC236}">
              <a16:creationId xmlns:a16="http://schemas.microsoft.com/office/drawing/2014/main" id="{F7D3961F-B73E-4DC5-AA1F-CE05FBB6FE4F}"/>
            </a:ext>
          </a:extLst>
        </xdr:cNvPr>
        <xdr:cNvSpPr txBox="1"/>
      </xdr:nvSpPr>
      <xdr:spPr>
        <a:xfrm>
          <a:off x="18421427" y="183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128440</xdr:rowOff>
    </xdr:from>
    <xdr:ext cx="469744" cy="259045"/>
    <xdr:sp macro="" textlink="">
      <xdr:nvSpPr>
        <xdr:cNvPr id="652" name="n_1mainValue【庁舎】&#10;一人当たり面積">
          <a:extLst>
            <a:ext uri="{FF2B5EF4-FFF2-40B4-BE49-F238E27FC236}">
              <a16:creationId xmlns:a16="http://schemas.microsoft.com/office/drawing/2014/main" id="{B87FDDB0-B514-400B-9292-FEC1808616C4}"/>
            </a:ext>
          </a:extLst>
        </xdr:cNvPr>
        <xdr:cNvSpPr txBox="1"/>
      </xdr:nvSpPr>
      <xdr:spPr>
        <a:xfrm>
          <a:off x="21075727" y="179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133011</xdr:rowOff>
    </xdr:from>
    <xdr:ext cx="469744" cy="259045"/>
    <xdr:sp macro="" textlink="">
      <xdr:nvSpPr>
        <xdr:cNvPr id="653" name="n_2mainValue【庁舎】&#10;一人当たり面積">
          <a:extLst>
            <a:ext uri="{FF2B5EF4-FFF2-40B4-BE49-F238E27FC236}">
              <a16:creationId xmlns:a16="http://schemas.microsoft.com/office/drawing/2014/main" id="{CEDA9F6A-07B8-4DA5-824D-80E3EE9A3537}"/>
            </a:ext>
          </a:extLst>
        </xdr:cNvPr>
        <xdr:cNvSpPr txBox="1"/>
      </xdr:nvSpPr>
      <xdr:spPr>
        <a:xfrm>
          <a:off x="20199427" y="1796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134383</xdr:rowOff>
    </xdr:from>
    <xdr:ext cx="469744" cy="259045"/>
    <xdr:sp macro="" textlink="">
      <xdr:nvSpPr>
        <xdr:cNvPr id="654" name="n_3mainValue【庁舎】&#10;一人当たり面積">
          <a:extLst>
            <a:ext uri="{FF2B5EF4-FFF2-40B4-BE49-F238E27FC236}">
              <a16:creationId xmlns:a16="http://schemas.microsoft.com/office/drawing/2014/main" id="{6095BCD6-CA83-49B9-8E51-B49D02A758C0}"/>
            </a:ext>
          </a:extLst>
        </xdr:cNvPr>
        <xdr:cNvSpPr txBox="1"/>
      </xdr:nvSpPr>
      <xdr:spPr>
        <a:xfrm>
          <a:off x="19310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142155</xdr:rowOff>
    </xdr:from>
    <xdr:ext cx="469744" cy="259045"/>
    <xdr:sp macro="" textlink="">
      <xdr:nvSpPr>
        <xdr:cNvPr id="655" name="n_4mainValue【庁舎】&#10;一人当たり面積">
          <a:extLst>
            <a:ext uri="{FF2B5EF4-FFF2-40B4-BE49-F238E27FC236}">
              <a16:creationId xmlns:a16="http://schemas.microsoft.com/office/drawing/2014/main" id="{293E70D0-DDB1-40DA-B530-9D5060D00EB7}"/>
            </a:ext>
          </a:extLst>
        </xdr:cNvPr>
        <xdr:cNvSpPr txBox="1"/>
      </xdr:nvSpPr>
      <xdr:spPr>
        <a:xfrm>
          <a:off x="18421427" y="179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C843B24B-7278-470D-AED8-0E432C48A12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65923647-8D1E-492C-A893-764EDA36CB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7C03D08C-BF22-41D9-84CB-3EDC978B253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類似団体や北海道平均と比較して高い数値を示している。いずれの施設についても長寿命化を進めるべく改修工事や修繕工事を実施している。老朽化の著しい建物については、建て替えも検討しながら進めていきたい。</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の有形固定資産減価償却率については、類似団体や北海道平均と比較して低い数値を示している。今後も出来るだけ長く施設を使えるように、長寿命化の検討を進めていきたい。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5,392
5,226
585.81
7,258,304
7,169,676
87,068
3,457,168
5,981,756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町税収入については、対前年度比較をみると</a:t>
          </a:r>
          <a:r>
            <a:rPr kumimoji="1" lang="ja-JP" altLang="en-US" sz="1100">
              <a:solidFill>
                <a:schemeClr val="dk1"/>
              </a:solidFill>
              <a:effectLst/>
              <a:latin typeface="+mn-lt"/>
              <a:ea typeface="+mn-ea"/>
              <a:cs typeface="+mn-cs"/>
            </a:rPr>
            <a:t>７，２４０</a:t>
          </a:r>
          <a:r>
            <a:rPr kumimoji="1" lang="ja-JP" altLang="ja-JP" sz="1100">
              <a:solidFill>
                <a:schemeClr val="dk1"/>
              </a:solidFill>
              <a:effectLst/>
              <a:latin typeface="+mn-lt"/>
              <a:ea typeface="+mn-ea"/>
              <a:cs typeface="+mn-cs"/>
            </a:rPr>
            <a:t>千円の増収となっており、基幹産業である軽種馬産業界の売り行きの好調さが反映されている。また、収納率は、日高管内滞納整理機構との連携やコンビニ収納の導入等により、増加している。しかし、財政力指数は０．２３であり、類似団体と比較すると低い水準が続い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108655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122061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162278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078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経常収支比率は、前年度対比で０．５％増となっており、昨年度と同程度の水準を示している。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64</xdr:row>
      <xdr:rowOff>53848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0251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29718</xdr:rowOff>
    </xdr:from>
    <xdr:to>
      <xdr:col>19</xdr:col>
      <xdr:colOff>133350</xdr:colOff>
      <xdr:row>65</xdr:row>
      <xdr:rowOff>22352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00251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65</xdr:row>
      <xdr:rowOff>22352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72216"/>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70866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7435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150368</xdr:rowOff>
    </xdr:from>
    <xdr:to>
      <xdr:col>19</xdr:col>
      <xdr:colOff>184150</xdr:colOff>
      <xdr:row>64</xdr:row>
      <xdr:rowOff>80518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65295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143002</xdr:rowOff>
    </xdr:from>
    <xdr:to>
      <xdr:col>15</xdr:col>
      <xdr:colOff>133350</xdr:colOff>
      <xdr:row>65</xdr:row>
      <xdr:rowOff>73152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106443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[422,830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較して２１４，３１８千円の増額となり、物件費は前年度と比較して８１，７７０千円の減額となった。会計年度任用職員制度による人件費の増となるが、その分を加味しても近年人件費の増額が続いており、類似団体と比較しても高い水準となっており、改善が必要で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112116</xdr:rowOff>
    </xdr:from>
    <xdr:to>
      <xdr:col>23</xdr:col>
      <xdr:colOff>133350</xdr:colOff>
      <xdr:row>84</xdr:row>
      <xdr:rowOff>16988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342466"/>
          <a:ext cx="838200" cy="7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112116</xdr:rowOff>
    </xdr:from>
    <xdr:to>
      <xdr:col>19</xdr:col>
      <xdr:colOff>133350</xdr:colOff>
      <xdr:row>83</xdr:row>
      <xdr:rowOff>123237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4342466"/>
          <a:ext cx="889000" cy="1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67856</xdr:rowOff>
    </xdr:from>
    <xdr:to>
      <xdr:col>15</xdr:col>
      <xdr:colOff>82550</xdr:colOff>
      <xdr:row>83</xdr:row>
      <xdr:rowOff>123237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298206"/>
          <a:ext cx="889000" cy="5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16587</xdr:rowOff>
    </xdr:from>
    <xdr:to>
      <xdr:col>11</xdr:col>
      <xdr:colOff>31750</xdr:colOff>
      <xdr:row>83</xdr:row>
      <xdr:rowOff>67856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246937"/>
          <a:ext cx="889000" cy="5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137638</xdr:rowOff>
    </xdr:from>
    <xdr:to>
      <xdr:col>23</xdr:col>
      <xdr:colOff>184150</xdr:colOff>
      <xdr:row>84</xdr:row>
      <xdr:rowOff>67788</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3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109715</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34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61316</xdr:rowOff>
    </xdr:from>
    <xdr:to>
      <xdr:col>19</xdr:col>
      <xdr:colOff>184150</xdr:colOff>
      <xdr:row>83</xdr:row>
      <xdr:rowOff>162916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29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147693</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378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72437</xdr:rowOff>
    </xdr:from>
    <xdr:to>
      <xdr:col>15</xdr:col>
      <xdr:colOff>133350</xdr:colOff>
      <xdr:row>84</xdr:row>
      <xdr:rowOff>2587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30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158814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38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17056</xdr:rowOff>
    </xdr:from>
    <xdr:to>
      <xdr:col>11</xdr:col>
      <xdr:colOff>82550</xdr:colOff>
      <xdr:row>83</xdr:row>
      <xdr:rowOff>118656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24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103433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33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137237</xdr:rowOff>
    </xdr:from>
    <xdr:to>
      <xdr:col>7</xdr:col>
      <xdr:colOff>31750</xdr:colOff>
      <xdr:row>83</xdr:row>
      <xdr:rowOff>67387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1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52164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2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類似団体と同水準の数値となっており、給与制度については、ほぼ国に準拠している。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96096</xdr:rowOff>
    </xdr:from>
    <xdr:to>
      <xdr:col>81</xdr:col>
      <xdr:colOff>44450</xdr:colOff>
      <xdr:row>85</xdr:row>
      <xdr:rowOff>104139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6934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96096</xdr:rowOff>
    </xdr:from>
    <xdr:to>
      <xdr:col>77</xdr:col>
      <xdr:colOff>44450</xdr:colOff>
      <xdr:row>86</xdr:row>
      <xdr:rowOff>45296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6693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45296</xdr:rowOff>
    </xdr:from>
    <xdr:to>
      <xdr:col>72</xdr:col>
      <xdr:colOff>203200</xdr:colOff>
      <xdr:row>86</xdr:row>
      <xdr:rowOff>53339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7899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144357</xdr:rowOff>
    </xdr:from>
    <xdr:to>
      <xdr:col>68</xdr:col>
      <xdr:colOff>152400</xdr:colOff>
      <xdr:row>86</xdr:row>
      <xdr:rowOff>53339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71760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25416</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45296</xdr:rowOff>
    </xdr:from>
    <xdr:to>
      <xdr:col>77</xdr:col>
      <xdr:colOff>95250</xdr:colOff>
      <xdr:row>85</xdr:row>
      <xdr:rowOff>146896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157073</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165946</xdr:rowOff>
    </xdr:from>
    <xdr:to>
      <xdr:col>73</xdr:col>
      <xdr:colOff>44450</xdr:colOff>
      <xdr:row>86</xdr:row>
      <xdr:rowOff>96096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80873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93557</xdr:rowOff>
    </xdr:from>
    <xdr:to>
      <xdr:col>64</xdr:col>
      <xdr:colOff>152400</xdr:colOff>
      <xdr:row>86</xdr:row>
      <xdr:rowOff>23707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8484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課の統合やグループ制の導入により組織改革を進めているが、類似団体と比較すると高い水準であり、改善する必要がある。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63627</xdr:rowOff>
    </xdr:from>
    <xdr:to>
      <xdr:col>81</xdr:col>
      <xdr:colOff>44450</xdr:colOff>
      <xdr:row>63</xdr:row>
      <xdr:rowOff>107061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864977"/>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36481</xdr:rowOff>
    </xdr:from>
    <xdr:to>
      <xdr:col>77</xdr:col>
      <xdr:colOff>44450</xdr:colOff>
      <xdr:row>63</xdr:row>
      <xdr:rowOff>63627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837831"/>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20796</xdr:rowOff>
    </xdr:from>
    <xdr:to>
      <xdr:col>72</xdr:col>
      <xdr:colOff>203200</xdr:colOff>
      <xdr:row>63</xdr:row>
      <xdr:rowOff>36481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822146"/>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133128</xdr:rowOff>
    </xdr:from>
    <xdr:to>
      <xdr:col>68</xdr:col>
      <xdr:colOff>152400</xdr:colOff>
      <xdr:row>63</xdr:row>
      <xdr:rowOff>20796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763028"/>
          <a:ext cx="8890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56261</xdr:rowOff>
    </xdr:from>
    <xdr:to>
      <xdr:col>81</xdr:col>
      <xdr:colOff>95250</xdr:colOff>
      <xdr:row>63</xdr:row>
      <xdr:rowOff>157861</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28338</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82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12827</xdr:rowOff>
    </xdr:from>
    <xdr:to>
      <xdr:col>77</xdr:col>
      <xdr:colOff>95250</xdr:colOff>
      <xdr:row>63</xdr:row>
      <xdr:rowOff>114427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99204</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900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157131</xdr:rowOff>
    </xdr:from>
    <xdr:to>
      <xdr:col>73</xdr:col>
      <xdr:colOff>44450</xdr:colOff>
      <xdr:row>63</xdr:row>
      <xdr:rowOff>87281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7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72058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8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141446</xdr:rowOff>
    </xdr:from>
    <xdr:to>
      <xdr:col>68</xdr:col>
      <xdr:colOff>203200</xdr:colOff>
      <xdr:row>63</xdr:row>
      <xdr:rowOff>71596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7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56373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85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82328</xdr:rowOff>
    </xdr:from>
    <xdr:to>
      <xdr:col>64</xdr:col>
      <xdr:colOff>152400</xdr:colOff>
      <xdr:row>63</xdr:row>
      <xdr:rowOff>12478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71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168705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79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大型事業があったことから前年度と比較し若干増加しているが、</a:t>
          </a:r>
          <a:r>
            <a:rPr kumimoji="1" lang="ja-JP" altLang="ja-JP" sz="1100">
              <a:solidFill>
                <a:schemeClr val="dk1"/>
              </a:solidFill>
              <a:effectLst/>
              <a:latin typeface="+mn-lt"/>
              <a:ea typeface="+mn-ea"/>
              <a:cs typeface="+mn-cs"/>
            </a:rPr>
            <a:t>近年</a:t>
          </a:r>
          <a:r>
            <a:rPr kumimoji="1" lang="ja-JP" altLang="en-US" sz="1100">
              <a:solidFill>
                <a:schemeClr val="dk1"/>
              </a:solidFill>
              <a:effectLst/>
              <a:latin typeface="+mn-lt"/>
              <a:ea typeface="+mn-ea"/>
              <a:cs typeface="+mn-cs"/>
            </a:rPr>
            <a:t>としては</a:t>
          </a:r>
          <a:r>
            <a:rPr kumimoji="1" lang="ja-JP" altLang="ja-JP" sz="1100">
              <a:solidFill>
                <a:schemeClr val="dk1"/>
              </a:solidFill>
              <a:effectLst/>
              <a:latin typeface="+mn-lt"/>
              <a:ea typeface="+mn-ea"/>
              <a:cs typeface="+mn-cs"/>
            </a:rPr>
            <a:t>地方債の借入を抑制しており、地方債残高は減少傾向にある。それに伴い、実質公債費比率も減少傾向を示している。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56896</xdr:rowOff>
    </xdr:from>
    <xdr:to>
      <xdr:col>81</xdr:col>
      <xdr:colOff>44450</xdr:colOff>
      <xdr:row>41</xdr:row>
      <xdr:rowOff>76200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08634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56896</xdr:rowOff>
    </xdr:from>
    <xdr:to>
      <xdr:col>77</xdr:col>
      <xdr:colOff>44450</xdr:colOff>
      <xdr:row>41</xdr:row>
      <xdr:rowOff>66548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0863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66548</xdr:rowOff>
    </xdr:from>
    <xdr:to>
      <xdr:col>72</xdr:col>
      <xdr:colOff>203200</xdr:colOff>
      <xdr:row>41</xdr:row>
      <xdr:rowOff>124460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09599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54356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15391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6096</xdr:rowOff>
    </xdr:from>
    <xdr:to>
      <xdr:col>77</xdr:col>
      <xdr:colOff>95250</xdr:colOff>
      <xdr:row>41</xdr:row>
      <xdr:rowOff>107696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15748</xdr:rowOff>
    </xdr:from>
    <xdr:to>
      <xdr:col>73</xdr:col>
      <xdr:colOff>44450</xdr:colOff>
      <xdr:row>41</xdr:row>
      <xdr:rowOff>117348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127525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89933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大型事業</a:t>
          </a:r>
          <a:r>
            <a:rPr kumimoji="1" lang="ja-JP" altLang="en-US" sz="1100">
              <a:solidFill>
                <a:schemeClr val="dk1"/>
              </a:solidFill>
              <a:effectLst/>
              <a:latin typeface="+mn-lt"/>
              <a:ea typeface="+mn-ea"/>
              <a:cs typeface="+mn-cs"/>
            </a:rPr>
            <a:t>があったこと</a:t>
          </a:r>
          <a:r>
            <a:rPr kumimoji="1" lang="ja-JP" altLang="ja-JP" sz="1100">
              <a:solidFill>
                <a:schemeClr val="dk1"/>
              </a:solidFill>
              <a:effectLst/>
              <a:latin typeface="+mn-lt"/>
              <a:ea typeface="+mn-ea"/>
              <a:cs typeface="+mn-cs"/>
            </a:rPr>
            <a:t>から、地方債残高が</a:t>
          </a:r>
          <a:r>
            <a:rPr kumimoji="1" lang="ja-JP" altLang="en-US" sz="1100">
              <a:solidFill>
                <a:schemeClr val="dk1"/>
              </a:solidFill>
              <a:effectLst/>
              <a:latin typeface="+mn-lt"/>
              <a:ea typeface="+mn-ea"/>
              <a:cs typeface="+mn-cs"/>
            </a:rPr>
            <a:t>前年度と比較し若干増加している</a:t>
          </a:r>
          <a:r>
            <a:rPr kumimoji="1" lang="ja-JP" altLang="ja-JP" sz="1100">
              <a:solidFill>
                <a:schemeClr val="dk1"/>
              </a:solidFill>
              <a:effectLst/>
              <a:latin typeface="+mn-lt"/>
              <a:ea typeface="+mn-ea"/>
              <a:cs typeface="+mn-cs"/>
            </a:rPr>
            <a:t>。後世への負担を少しでも軽減するよう、事業実施の適正化に努め、財政の健全化を図る。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18627</xdr:rowOff>
    </xdr:from>
    <xdr:to>
      <xdr:col>81</xdr:col>
      <xdr:colOff>44450</xdr:colOff>
      <xdr:row>14</xdr:row>
      <xdr:rowOff>25866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241892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18627</xdr:rowOff>
    </xdr:from>
    <xdr:to>
      <xdr:col>77</xdr:col>
      <xdr:colOff>44450</xdr:colOff>
      <xdr:row>14</xdr:row>
      <xdr:rowOff>33909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418927"/>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164338</xdr:rowOff>
    </xdr:from>
    <xdr:to>
      <xdr:col>72</xdr:col>
      <xdr:colOff>203200</xdr:colOff>
      <xdr:row>14</xdr:row>
      <xdr:rowOff>33909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393188"/>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164338</xdr:rowOff>
    </xdr:from>
    <xdr:to>
      <xdr:col>68</xdr:col>
      <xdr:colOff>152400</xdr:colOff>
      <xdr:row>14</xdr:row>
      <xdr:rowOff>20235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393188"/>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146516</xdr:rowOff>
    </xdr:from>
    <xdr:to>
      <xdr:col>81</xdr:col>
      <xdr:colOff>95250</xdr:colOff>
      <xdr:row>14</xdr:row>
      <xdr:rowOff>76666</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118593</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34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139277</xdr:rowOff>
    </xdr:from>
    <xdr:to>
      <xdr:col>77</xdr:col>
      <xdr:colOff>95250</xdr:colOff>
      <xdr:row>14</xdr:row>
      <xdr:rowOff>69427</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54204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454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154559</xdr:rowOff>
    </xdr:from>
    <xdr:to>
      <xdr:col>73</xdr:col>
      <xdr:colOff>44450</xdr:colOff>
      <xdr:row>14</xdr:row>
      <xdr:rowOff>84709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69486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46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113538</xdr:rowOff>
    </xdr:from>
    <xdr:to>
      <xdr:col>68</xdr:col>
      <xdr:colOff>203200</xdr:colOff>
      <xdr:row>14</xdr:row>
      <xdr:rowOff>43688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3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28465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140885</xdr:rowOff>
    </xdr:from>
    <xdr:to>
      <xdr:col>64</xdr:col>
      <xdr:colOff>152400</xdr:colOff>
      <xdr:row>14</xdr:row>
      <xdr:rowOff>71035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36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55812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5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5,392
5,226
585.81
7,258,304
7,169,676
87,068
3,457,168
5,981,756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は表れない投資的経費に係る人件費や公営企業に対する繰出金に係る人件費を含めると高い数値となる。改善のために定員管理計画を策定し、定年前早期退職推奨制度の活用やグループ制導入などにより、人件費の削減に取り組んで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38</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76924"/>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63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37</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489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67056</xdr:rowOff>
    </xdr:from>
    <xdr:to>
      <xdr:col>24</xdr:col>
      <xdr:colOff>76200</xdr:colOff>
      <xdr:row>38</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39133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同水準の数値となっている。今までの高い数値の要因であった社会教育施設のレ・コード館や町有牧野などの施設における臨時職員の賃金等が、会計年度任用職員制度により人件費となったことが要因と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105773</xdr:rowOff>
    </xdr:from>
    <xdr:to>
      <xdr:col>82</xdr:col>
      <xdr:colOff>107950</xdr:colOff>
      <xdr:row>17</xdr:row>
      <xdr:rowOff>167821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77523"/>
          <a:ext cx="838200" cy="40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48623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8247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18</xdr:row>
      <xdr:rowOff>48623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1715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102507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51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27050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9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169273</xdr:rowOff>
    </xdr:from>
    <xdr:to>
      <xdr:col>74</xdr:col>
      <xdr:colOff>31750</xdr:colOff>
      <xdr:row>18</xdr:row>
      <xdr:rowOff>99423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84200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7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制度改正等により、扶助費は類似団体と比較して低い数値となっており、今後も対象者の変動によるもの以外の増減はないものと見込まれる。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5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53</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その他で多くを占める繰出金については、類似団体と比較して低い水準となっているものの、施設の老朽化などにより特別会計の運営が厳しくなってきており、動向を注視する必要がある。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20320</xdr:rowOff>
    </xdr:from>
    <xdr:to>
      <xdr:col>82</xdr:col>
      <xdr:colOff>107950</xdr:colOff>
      <xdr:row>55</xdr:row>
      <xdr:rowOff>39370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2786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20320</xdr:rowOff>
    </xdr:from>
    <xdr:to>
      <xdr:col>78</xdr:col>
      <xdr:colOff>69850</xdr:colOff>
      <xdr:row>55</xdr:row>
      <xdr:rowOff>39370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2786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39370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157480</xdr:rowOff>
    </xdr:from>
    <xdr:to>
      <xdr:col>69</xdr:col>
      <xdr:colOff>92075</xdr:colOff>
      <xdr:row>55</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41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140970</xdr:rowOff>
    </xdr:from>
    <xdr:to>
      <xdr:col>78</xdr:col>
      <xdr:colOff>120650</xdr:colOff>
      <xdr:row>54</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81297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9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106680</xdr:rowOff>
    </xdr:from>
    <xdr:to>
      <xdr:col>65</xdr:col>
      <xdr:colOff>53975</xdr:colOff>
      <xdr:row>55</xdr:row>
      <xdr:rowOff>36830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47007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推進計画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による補助金の見直しにより、近年は類似団体とほぼ同水準となっている。</a:t>
          </a:r>
        </a:p>
        <a:p>
          <a:r>
            <a:rPr kumimoji="1" lang="ja-JP" altLang="en-US" sz="1300">
              <a:latin typeface="ＭＳ Ｐゴシック" panose="020B0600070205080204" pitchFamily="50" charset="-128"/>
              <a:ea typeface="ＭＳ Ｐゴシック" panose="020B0600070205080204" pitchFamily="50" charset="-128"/>
            </a:rPr>
            <a:t>入力</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60706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632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60706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60706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42418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35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過去の大型施設の整備により、類似団体と比較して高い水準となっている。今後、収支均衡を考慮しながら、適切な財政運営に努める。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136144</xdr:rowOff>
    </xdr:from>
    <xdr:to>
      <xdr:col>24</xdr:col>
      <xdr:colOff>25400</xdr:colOff>
      <xdr:row>78</xdr:row>
      <xdr:rowOff>163576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5092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163576</xdr:rowOff>
    </xdr:from>
    <xdr:to>
      <xdr:col>19</xdr:col>
      <xdr:colOff>187325</xdr:colOff>
      <xdr:row>79</xdr:row>
      <xdr:rowOff>19558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5366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136144</xdr:rowOff>
    </xdr:from>
    <xdr:to>
      <xdr:col>15</xdr:col>
      <xdr:colOff>98425</xdr:colOff>
      <xdr:row>79</xdr:row>
      <xdr:rowOff>19558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5092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136144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4772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85344</xdr:rowOff>
    </xdr:from>
    <xdr:to>
      <xdr:col>24</xdr:col>
      <xdr:colOff>76200</xdr:colOff>
      <xdr:row>79</xdr:row>
      <xdr:rowOff>15494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57421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112776</xdr:rowOff>
    </xdr:from>
    <xdr:to>
      <xdr:col>20</xdr:col>
      <xdr:colOff>38100</xdr:colOff>
      <xdr:row>79</xdr:row>
      <xdr:rowOff>42926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27703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85344</xdr:rowOff>
    </xdr:from>
    <xdr:to>
      <xdr:col>11</xdr:col>
      <xdr:colOff>60325</xdr:colOff>
      <xdr:row>79</xdr:row>
      <xdr:rowOff>15494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公債費以外は、類似団体と同水準となっている。物件費についても昨年度以前と比較し、改善されてきており、これからも継続していく必要がある。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77</xdr:row>
      <xdr:rowOff>54611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143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119380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143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119380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34339"/>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76</xdr:row>
      <xdr:rowOff>104139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048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147338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133350</xdr:rowOff>
    </xdr:from>
    <xdr:to>
      <xdr:col>78</xdr:col>
      <xdr:colOff>120650</xdr:colOff>
      <xdr:row>77</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73677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68580</xdr:rowOff>
    </xdr:from>
    <xdr:to>
      <xdr:col>74</xdr:col>
      <xdr:colOff>31750</xdr:colOff>
      <xdr:row>77</xdr:row>
      <xdr:rowOff>170180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4586</xdr:rowOff>
    </xdr:from>
    <xdr:to>
      <xdr:col>29</xdr:col>
      <xdr:colOff>127000</xdr:colOff>
      <xdr:row>18</xdr:row>
      <xdr:rowOff>34941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38311"/>
          <a:ext cx="647700" cy="30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122576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256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34941</xdr:rowOff>
    </xdr:from>
    <xdr:to>
      <xdr:col>26</xdr:col>
      <xdr:colOff>50800</xdr:colOff>
      <xdr:row>18</xdr:row>
      <xdr:rowOff>39209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68666"/>
          <a:ext cx="698500" cy="4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39209</xdr:rowOff>
    </xdr:from>
    <xdr:to>
      <xdr:col>22</xdr:col>
      <xdr:colOff>114300</xdr:colOff>
      <xdr:row>18</xdr:row>
      <xdr:rowOff>91565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72934"/>
          <a:ext cx="698500" cy="52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91565</xdr:rowOff>
    </xdr:from>
    <xdr:to>
      <xdr:col>18</xdr:col>
      <xdr:colOff>177800</xdr:colOff>
      <xdr:row>18</xdr:row>
      <xdr:rowOff>118269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25290"/>
          <a:ext cx="698500" cy="26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125236</xdr:rowOff>
    </xdr:from>
    <xdr:to>
      <xdr:col>29</xdr:col>
      <xdr:colOff>177800</xdr:colOff>
      <xdr:row>18</xdr:row>
      <xdr:rowOff>55386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7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141763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155591</xdr:rowOff>
    </xdr:from>
    <xdr:to>
      <xdr:col>26</xdr:col>
      <xdr:colOff>101600</xdr:colOff>
      <xdr:row>18</xdr:row>
      <xdr:rowOff>85741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7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95918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86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159859</xdr:rowOff>
    </xdr:from>
    <xdr:to>
      <xdr:col>22</xdr:col>
      <xdr:colOff>165100</xdr:colOff>
      <xdr:row>18</xdr:row>
      <xdr:rowOff>90009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2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100186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40765</xdr:rowOff>
    </xdr:from>
    <xdr:to>
      <xdr:col>19</xdr:col>
      <xdr:colOff>38100</xdr:colOff>
      <xdr:row>18</xdr:row>
      <xdr:rowOff>142365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74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152542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4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67469</xdr:rowOff>
    </xdr:from>
    <xdr:to>
      <xdr:col>15</xdr:col>
      <xdr:colOff>101600</xdr:colOff>
      <xdr:row>18</xdr:row>
      <xdr:rowOff>169069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01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7796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7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57239</xdr:rowOff>
    </xdr:from>
    <xdr:to>
      <xdr:col>29</xdr:col>
      <xdr:colOff>127000</xdr:colOff>
      <xdr:row>35</xdr:row>
      <xdr:rowOff>74549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67589"/>
          <a:ext cx="647700" cy="17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52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74549</xdr:rowOff>
    </xdr:from>
    <xdr:to>
      <xdr:col>26</xdr:col>
      <xdr:colOff>50800</xdr:colOff>
      <xdr:row>35</xdr:row>
      <xdr:rowOff>108052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684899"/>
          <a:ext cx="698500" cy="33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108052</xdr:rowOff>
    </xdr:from>
    <xdr:to>
      <xdr:col>22</xdr:col>
      <xdr:colOff>114300</xdr:colOff>
      <xdr:row>35</xdr:row>
      <xdr:rowOff>159715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18402"/>
          <a:ext cx="698500" cy="51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57582</xdr:rowOff>
    </xdr:from>
    <xdr:to>
      <xdr:col>18</xdr:col>
      <xdr:colOff>177800</xdr:colOff>
      <xdr:row>35</xdr:row>
      <xdr:rowOff>159715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67932"/>
          <a:ext cx="698500" cy="102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6439</xdr:rowOff>
    </xdr:from>
    <xdr:to>
      <xdr:col>29</xdr:col>
      <xdr:colOff>177800</xdr:colOff>
      <xdr:row>35</xdr:row>
      <xdr:rowOff>108039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16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194416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6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23749</xdr:rowOff>
    </xdr:from>
    <xdr:to>
      <xdr:col>26</xdr:col>
      <xdr:colOff>101600</xdr:colOff>
      <xdr:row>35</xdr:row>
      <xdr:rowOff>125349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3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135526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02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57252</xdr:rowOff>
    </xdr:from>
    <xdr:to>
      <xdr:col>22</xdr:col>
      <xdr:colOff>165100</xdr:colOff>
      <xdr:row>35</xdr:row>
      <xdr:rowOff>158852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67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143629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75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108915</xdr:rowOff>
    </xdr:from>
    <xdr:to>
      <xdr:col>19</xdr:col>
      <xdr:colOff>38100</xdr:colOff>
      <xdr:row>35</xdr:row>
      <xdr:rowOff>210515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19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195292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0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6782</xdr:rowOff>
    </xdr:from>
    <xdr:to>
      <xdr:col>15</xdr:col>
      <xdr:colOff>101600</xdr:colOff>
      <xdr:row>35</xdr:row>
      <xdr:rowOff>108382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17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118559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8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5,392
5,226
585.81
7,258,304
7,169,676
87,068
3,457,168
5,981,756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48357</xdr:rowOff>
    </xdr:from>
    <xdr:to>
      <xdr:col>24</xdr:col>
      <xdr:colOff>63500</xdr:colOff>
      <xdr:row>35</xdr:row>
      <xdr:rowOff>120783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877657"/>
          <a:ext cx="838200" cy="24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120783</xdr:rowOff>
    </xdr:from>
    <xdr:to>
      <xdr:col>19</xdr:col>
      <xdr:colOff>177800</xdr:colOff>
      <xdr:row>36</xdr:row>
      <xdr:rowOff>6198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121533"/>
          <a:ext cx="889000" cy="5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6198</xdr:rowOff>
    </xdr:from>
    <xdr:to>
      <xdr:col>15</xdr:col>
      <xdr:colOff>50800</xdr:colOff>
      <xdr:row>36</xdr:row>
      <xdr:rowOff>53426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178398"/>
          <a:ext cx="889000" cy="4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53426</xdr:rowOff>
    </xdr:from>
    <xdr:to>
      <xdr:col>10</xdr:col>
      <xdr:colOff>114300</xdr:colOff>
      <xdr:row>36</xdr:row>
      <xdr:rowOff>77475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225626"/>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169007</xdr:rowOff>
    </xdr:from>
    <xdr:to>
      <xdr:col>24</xdr:col>
      <xdr:colOff>114300</xdr:colOff>
      <xdr:row>34</xdr:row>
      <xdr:rowOff>99157</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82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20434</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67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69983</xdr:rowOff>
    </xdr:from>
    <xdr:to>
      <xdr:col>20</xdr:col>
      <xdr:colOff>38100</xdr:colOff>
      <xdr:row>36</xdr:row>
      <xdr:rowOff>133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0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16660</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126848</xdr:rowOff>
    </xdr:from>
    <xdr:to>
      <xdr:col>15</xdr:col>
      <xdr:colOff>101600</xdr:colOff>
      <xdr:row>36</xdr:row>
      <xdr:rowOff>56998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1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73525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90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2626</xdr:rowOff>
    </xdr:from>
    <xdr:to>
      <xdr:col>10</xdr:col>
      <xdr:colOff>165100</xdr:colOff>
      <xdr:row>36</xdr:row>
      <xdr:rowOff>104226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17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120753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26675</xdr:rowOff>
    </xdr:from>
    <xdr:to>
      <xdr:col>6</xdr:col>
      <xdr:colOff>38100</xdr:colOff>
      <xdr:row>36</xdr:row>
      <xdr:rowOff>128275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1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144802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97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18828</xdr:rowOff>
    </xdr:from>
    <xdr:to>
      <xdr:col>24</xdr:col>
      <xdr:colOff>63500</xdr:colOff>
      <xdr:row>56</xdr:row>
      <xdr:rowOff>45668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3797300" y="9620028"/>
          <a:ext cx="838200" cy="2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170778</xdr:rowOff>
    </xdr:from>
    <xdr:to>
      <xdr:col>19</xdr:col>
      <xdr:colOff>177800</xdr:colOff>
      <xdr:row>56</xdr:row>
      <xdr:rowOff>18828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2908300" y="9600528"/>
          <a:ext cx="8890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170778</xdr:rowOff>
    </xdr:from>
    <xdr:to>
      <xdr:col>15</xdr:col>
      <xdr:colOff>50800</xdr:colOff>
      <xdr:row>56</xdr:row>
      <xdr:rowOff>29803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019300" y="9600528"/>
          <a:ext cx="889000" cy="3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29803</xdr:rowOff>
    </xdr:from>
    <xdr:to>
      <xdr:col>10</xdr:col>
      <xdr:colOff>114300</xdr:colOff>
      <xdr:row>56</xdr:row>
      <xdr:rowOff>54366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631003"/>
          <a:ext cx="889000" cy="2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166318</xdr:rowOff>
    </xdr:from>
    <xdr:to>
      <xdr:col>24</xdr:col>
      <xdr:colOff>114300</xdr:colOff>
      <xdr:row>56</xdr:row>
      <xdr:rowOff>96468</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59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17745</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44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139478</xdr:rowOff>
    </xdr:from>
    <xdr:to>
      <xdr:col>20</xdr:col>
      <xdr:colOff>38100</xdr:colOff>
      <xdr:row>56</xdr:row>
      <xdr:rowOff>69628</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56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86155</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34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119978</xdr:rowOff>
    </xdr:from>
    <xdr:to>
      <xdr:col>15</xdr:col>
      <xdr:colOff>101600</xdr:colOff>
      <xdr:row>56</xdr:row>
      <xdr:rowOff>50128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5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66655</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32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150453</xdr:rowOff>
    </xdr:from>
    <xdr:to>
      <xdr:col>10</xdr:col>
      <xdr:colOff>165100</xdr:colOff>
      <xdr:row>56</xdr:row>
      <xdr:rowOff>80603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58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97130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35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3566</xdr:rowOff>
    </xdr:from>
    <xdr:to>
      <xdr:col>6</xdr:col>
      <xdr:colOff>38100</xdr:colOff>
      <xdr:row>56</xdr:row>
      <xdr:rowOff>105166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60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121693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30795" y="937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170584</xdr:rowOff>
    </xdr:from>
    <xdr:to>
      <xdr:col>24</xdr:col>
      <xdr:colOff>63500</xdr:colOff>
      <xdr:row>75</xdr:row>
      <xdr:rowOff>108519</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2857884"/>
          <a:ext cx="838200" cy="10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91922</xdr:rowOff>
    </xdr:from>
    <xdr:to>
      <xdr:col>19</xdr:col>
      <xdr:colOff>177800</xdr:colOff>
      <xdr:row>75</xdr:row>
      <xdr:rowOff>108519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908300" y="12950672"/>
          <a:ext cx="8890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160779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31344</xdr:rowOff>
    </xdr:from>
    <xdr:to>
      <xdr:col>15</xdr:col>
      <xdr:colOff>50800</xdr:colOff>
      <xdr:row>75</xdr:row>
      <xdr:rowOff>91922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019300" y="12890094"/>
          <a:ext cx="889000" cy="6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159064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31344</xdr:rowOff>
    </xdr:from>
    <xdr:to>
      <xdr:col>10</xdr:col>
      <xdr:colOff>114300</xdr:colOff>
      <xdr:row>76</xdr:row>
      <xdr:rowOff>15112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2890094"/>
          <a:ext cx="889000" cy="1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166127</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12509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119784</xdr:rowOff>
    </xdr:from>
    <xdr:to>
      <xdr:col>24</xdr:col>
      <xdr:colOff>114300</xdr:colOff>
      <xdr:row>75</xdr:row>
      <xdr:rowOff>49934</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280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142661</xdr:rowOff>
    </xdr:from>
    <xdr:ext cx="534377"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265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57719</xdr:rowOff>
    </xdr:from>
    <xdr:to>
      <xdr:col>20</xdr:col>
      <xdr:colOff>38100</xdr:colOff>
      <xdr:row>75</xdr:row>
      <xdr:rowOff>159319</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291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4396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30111" y="1269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41122</xdr:rowOff>
    </xdr:from>
    <xdr:to>
      <xdr:col>15</xdr:col>
      <xdr:colOff>101600</xdr:colOff>
      <xdr:row>75</xdr:row>
      <xdr:rowOff>142722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28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159249</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41111" y="126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151994</xdr:rowOff>
    </xdr:from>
    <xdr:to>
      <xdr:col>10</xdr:col>
      <xdr:colOff>165100</xdr:colOff>
      <xdr:row>75</xdr:row>
      <xdr:rowOff>82144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28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98671</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261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135763</xdr:rowOff>
    </xdr:from>
    <xdr:to>
      <xdr:col>6</xdr:col>
      <xdr:colOff>38100</xdr:colOff>
      <xdr:row>76</xdr:row>
      <xdr:rowOff>65912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2994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82440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7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28727</xdr:rowOff>
    </xdr:from>
    <xdr:to>
      <xdr:col>24</xdr:col>
      <xdr:colOff>63500</xdr:colOff>
      <xdr:row>96</xdr:row>
      <xdr:rowOff>87351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487927"/>
          <a:ext cx="838200" cy="5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87351</xdr:rowOff>
    </xdr:from>
    <xdr:to>
      <xdr:col>19</xdr:col>
      <xdr:colOff>177800</xdr:colOff>
      <xdr:row>96</xdr:row>
      <xdr:rowOff>94259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546551"/>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82335</xdr:rowOff>
    </xdr:from>
    <xdr:to>
      <xdr:col>15</xdr:col>
      <xdr:colOff>50800</xdr:colOff>
      <xdr:row>96</xdr:row>
      <xdr:rowOff>94259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541535"/>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82335</xdr:rowOff>
    </xdr:from>
    <xdr:to>
      <xdr:col>10</xdr:col>
      <xdr:colOff>114300</xdr:colOff>
      <xdr:row>96</xdr:row>
      <xdr:rowOff>109359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541535"/>
          <a:ext cx="889000" cy="2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149377</xdr:rowOff>
    </xdr:from>
    <xdr:to>
      <xdr:col>24</xdr:col>
      <xdr:colOff>114300</xdr:colOff>
      <xdr:row>96</xdr:row>
      <xdr:rowOff>79527</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4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127804</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4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36551</xdr:rowOff>
    </xdr:from>
    <xdr:to>
      <xdr:col>20</xdr:col>
      <xdr:colOff>38100</xdr:colOff>
      <xdr:row>96</xdr:row>
      <xdr:rowOff>138151</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4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129278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5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43459</xdr:rowOff>
    </xdr:from>
    <xdr:to>
      <xdr:col>15</xdr:col>
      <xdr:colOff>101600</xdr:colOff>
      <xdr:row>96</xdr:row>
      <xdr:rowOff>145059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5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136186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59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31535</xdr:rowOff>
    </xdr:from>
    <xdr:to>
      <xdr:col>10</xdr:col>
      <xdr:colOff>165100</xdr:colOff>
      <xdr:row>96</xdr:row>
      <xdr:rowOff>133135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4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124262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58559</xdr:rowOff>
    </xdr:from>
    <xdr:to>
      <xdr:col>6</xdr:col>
      <xdr:colOff>38100</xdr:colOff>
      <xdr:row>96</xdr:row>
      <xdr:rowOff>160159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5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151286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1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149850</xdr:rowOff>
    </xdr:from>
    <xdr:to>
      <xdr:col>55</xdr:col>
      <xdr:colOff>0</xdr:colOff>
      <xdr:row>38</xdr:row>
      <xdr:rowOff>118291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150600"/>
          <a:ext cx="838200" cy="48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93935</xdr:rowOff>
    </xdr:from>
    <xdr:to>
      <xdr:col>50</xdr:col>
      <xdr:colOff>114300</xdr:colOff>
      <xdr:row>38</xdr:row>
      <xdr:rowOff>118291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609035"/>
          <a:ext cx="889000" cy="2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82481</xdr:rowOff>
    </xdr:from>
    <xdr:to>
      <xdr:col>45</xdr:col>
      <xdr:colOff>177800</xdr:colOff>
      <xdr:row>38</xdr:row>
      <xdr:rowOff>93935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426131"/>
          <a:ext cx="889000" cy="18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82481</xdr:rowOff>
    </xdr:from>
    <xdr:to>
      <xdr:col>41</xdr:col>
      <xdr:colOff>50800</xdr:colOff>
      <xdr:row>38</xdr:row>
      <xdr:rowOff>50096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426131"/>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101880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6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99050</xdr:rowOff>
    </xdr:from>
    <xdr:to>
      <xdr:col>55</xdr:col>
      <xdr:colOff>50800</xdr:colOff>
      <xdr:row>36</xdr:row>
      <xdr:rowOff>29200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09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77477</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07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67491</xdr:rowOff>
    </xdr:from>
    <xdr:to>
      <xdr:col>50</xdr:col>
      <xdr:colOff>165100</xdr:colOff>
      <xdr:row>38</xdr:row>
      <xdr:rowOff>169091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160218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67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43135</xdr:rowOff>
    </xdr:from>
    <xdr:to>
      <xdr:col>46</xdr:col>
      <xdr:colOff>38100</xdr:colOff>
      <xdr:row>38</xdr:row>
      <xdr:rowOff>144735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5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135862</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65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31681</xdr:rowOff>
    </xdr:from>
    <xdr:to>
      <xdr:col>41</xdr:col>
      <xdr:colOff>101600</xdr:colOff>
      <xdr:row>37</xdr:row>
      <xdr:rowOff>133281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149808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15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170746</xdr:rowOff>
    </xdr:from>
    <xdr:to>
      <xdr:col>36</xdr:col>
      <xdr:colOff>165100</xdr:colOff>
      <xdr:row>38</xdr:row>
      <xdr:rowOff>100896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5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117424</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28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151553</xdr:rowOff>
    </xdr:from>
    <xdr:to>
      <xdr:col>55</xdr:col>
      <xdr:colOff>0</xdr:colOff>
      <xdr:row>57</xdr:row>
      <xdr:rowOff>56292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752753"/>
          <a:ext cx="8382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56292</xdr:rowOff>
    </xdr:from>
    <xdr:to>
      <xdr:col>50</xdr:col>
      <xdr:colOff>114300</xdr:colOff>
      <xdr:row>59</xdr:row>
      <xdr:rowOff>1190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28942"/>
          <a:ext cx="889000" cy="28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164267</xdr:rowOff>
    </xdr:from>
    <xdr:to>
      <xdr:col>45</xdr:col>
      <xdr:colOff>177800</xdr:colOff>
      <xdr:row>59</xdr:row>
      <xdr:rowOff>1190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108367"/>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140236</xdr:rowOff>
    </xdr:from>
    <xdr:to>
      <xdr:col>41</xdr:col>
      <xdr:colOff>50800</xdr:colOff>
      <xdr:row>58</xdr:row>
      <xdr:rowOff>164267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84336"/>
          <a:ext cx="889000" cy="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100753</xdr:rowOff>
    </xdr:from>
    <xdr:to>
      <xdr:col>55</xdr:col>
      <xdr:colOff>50800</xdr:colOff>
      <xdr:row>57</xdr:row>
      <xdr:rowOff>30903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0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123630</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55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5492</xdr:rowOff>
    </xdr:from>
    <xdr:to>
      <xdr:col>50</xdr:col>
      <xdr:colOff>165100</xdr:colOff>
      <xdr:row>57</xdr:row>
      <xdr:rowOff>107092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123619</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55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121840</xdr:rowOff>
    </xdr:from>
    <xdr:to>
      <xdr:col>46</xdr:col>
      <xdr:colOff>38100</xdr:colOff>
      <xdr:row>59</xdr:row>
      <xdr:rowOff>51990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6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43117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5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113467</xdr:rowOff>
    </xdr:from>
    <xdr:to>
      <xdr:col>41</xdr:col>
      <xdr:colOff>101600</xdr:colOff>
      <xdr:row>59</xdr:row>
      <xdr:rowOff>43617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5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34744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5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89436</xdr:rowOff>
    </xdr:from>
    <xdr:to>
      <xdr:col>36</xdr:col>
      <xdr:colOff>165100</xdr:colOff>
      <xdr:row>59</xdr:row>
      <xdr:rowOff>19586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3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10713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2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88357</xdr:rowOff>
    </xdr:from>
    <xdr:to>
      <xdr:col>55</xdr:col>
      <xdr:colOff>0</xdr:colOff>
      <xdr:row>73</xdr:row>
      <xdr:rowOff>109193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2604207"/>
          <a:ext cx="8382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31083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061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88357</xdr:rowOff>
    </xdr:from>
    <xdr:to>
      <xdr:col>50</xdr:col>
      <xdr:colOff>114300</xdr:colOff>
      <xdr:row>78</xdr:row>
      <xdr:rowOff>4014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2604207"/>
          <a:ext cx="889000" cy="77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161453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126355</xdr:rowOff>
    </xdr:from>
    <xdr:to>
      <xdr:col>45</xdr:col>
      <xdr:colOff>177800</xdr:colOff>
      <xdr:row>78</xdr:row>
      <xdr:rowOff>4014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328005"/>
          <a:ext cx="889000" cy="4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126355</xdr:rowOff>
    </xdr:from>
    <xdr:to>
      <xdr:col>41</xdr:col>
      <xdr:colOff>50800</xdr:colOff>
      <xdr:row>78</xdr:row>
      <xdr:rowOff>15839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328005"/>
          <a:ext cx="889000" cy="6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58393</xdr:rowOff>
    </xdr:from>
    <xdr:to>
      <xdr:col>55</xdr:col>
      <xdr:colOff>50800</xdr:colOff>
      <xdr:row>73</xdr:row>
      <xdr:rowOff>159993</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25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81270</xdr:rowOff>
    </xdr:from>
    <xdr:ext cx="599010"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242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37557</xdr:rowOff>
    </xdr:from>
    <xdr:to>
      <xdr:col>50</xdr:col>
      <xdr:colOff>165100</xdr:colOff>
      <xdr:row>73</xdr:row>
      <xdr:rowOff>139157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25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155684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39795" y="1232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124664</xdr:rowOff>
    </xdr:from>
    <xdr:to>
      <xdr:col>46</xdr:col>
      <xdr:colOff>38100</xdr:colOff>
      <xdr:row>78</xdr:row>
      <xdr:rowOff>54814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3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45941</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4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75555</xdr:rowOff>
    </xdr:from>
    <xdr:to>
      <xdr:col>41</xdr:col>
      <xdr:colOff>101600</xdr:colOff>
      <xdr:row>78</xdr:row>
      <xdr:rowOff>5705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168282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36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136489</xdr:rowOff>
    </xdr:from>
    <xdr:to>
      <xdr:col>36</xdr:col>
      <xdr:colOff>165100</xdr:colOff>
      <xdr:row>78</xdr:row>
      <xdr:rowOff>66639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3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57766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4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117275</xdr:rowOff>
    </xdr:from>
    <xdr:to>
      <xdr:col>55</xdr:col>
      <xdr:colOff>0</xdr:colOff>
      <xdr:row>98</xdr:row>
      <xdr:rowOff>46895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47925"/>
          <a:ext cx="838200" cy="10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46895</xdr:rowOff>
    </xdr:from>
    <xdr:to>
      <xdr:col>50</xdr:col>
      <xdr:colOff>114300</xdr:colOff>
      <xdr:row>98</xdr:row>
      <xdr:rowOff>130873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48995"/>
          <a:ext cx="889000" cy="8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130873</xdr:rowOff>
    </xdr:from>
    <xdr:to>
      <xdr:col>45</xdr:col>
      <xdr:colOff>177800</xdr:colOff>
      <xdr:row>98</xdr:row>
      <xdr:rowOff>131372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932973"/>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83034</xdr:rowOff>
    </xdr:from>
    <xdr:to>
      <xdr:col>41</xdr:col>
      <xdr:colOff>50800</xdr:colOff>
      <xdr:row>98</xdr:row>
      <xdr:rowOff>131372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85134"/>
          <a:ext cx="889000" cy="4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66475</xdr:rowOff>
    </xdr:from>
    <xdr:to>
      <xdr:col>55</xdr:col>
      <xdr:colOff>50800</xdr:colOff>
      <xdr:row>97</xdr:row>
      <xdr:rowOff>168075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89352</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5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167545</xdr:rowOff>
    </xdr:from>
    <xdr:to>
      <xdr:col>50</xdr:col>
      <xdr:colOff>165100</xdr:colOff>
      <xdr:row>98</xdr:row>
      <xdr:rowOff>97695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88822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9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80073</xdr:rowOff>
    </xdr:from>
    <xdr:to>
      <xdr:col>46</xdr:col>
      <xdr:colOff>38100</xdr:colOff>
      <xdr:row>99</xdr:row>
      <xdr:rowOff>10223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1350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7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80572</xdr:rowOff>
    </xdr:from>
    <xdr:to>
      <xdr:col>41</xdr:col>
      <xdr:colOff>101600</xdr:colOff>
      <xdr:row>99</xdr:row>
      <xdr:rowOff>10722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1849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7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32234</xdr:rowOff>
    </xdr:from>
    <xdr:to>
      <xdr:col>36</xdr:col>
      <xdr:colOff>165100</xdr:colOff>
      <xdr:row>98</xdr:row>
      <xdr:rowOff>133834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3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124961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2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19617</xdr:rowOff>
    </xdr:from>
    <xdr:to>
      <xdr:col>85</xdr:col>
      <xdr:colOff>127000</xdr:colOff>
      <xdr:row>38</xdr:row>
      <xdr:rowOff>20251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534717"/>
          <a:ext cx="8382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170749</xdr:rowOff>
    </xdr:from>
    <xdr:to>
      <xdr:col>81</xdr:col>
      <xdr:colOff>50800</xdr:colOff>
      <xdr:row>38</xdr:row>
      <xdr:rowOff>19617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514399"/>
          <a:ext cx="889000" cy="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44951</xdr:rowOff>
    </xdr:from>
    <xdr:to>
      <xdr:col>76</xdr:col>
      <xdr:colOff>114300</xdr:colOff>
      <xdr:row>37</xdr:row>
      <xdr:rowOff>170749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217151"/>
          <a:ext cx="889000" cy="29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70234</xdr:rowOff>
    </xdr:from>
    <xdr:to>
      <xdr:col>71</xdr:col>
      <xdr:colOff>177800</xdr:colOff>
      <xdr:row>36</xdr:row>
      <xdr:rowOff>44951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5899534"/>
          <a:ext cx="889000" cy="31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148657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4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166568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5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140901</xdr:rowOff>
    </xdr:from>
    <xdr:to>
      <xdr:col>85</xdr:col>
      <xdr:colOff>177800</xdr:colOff>
      <xdr:row>38</xdr:row>
      <xdr:rowOff>71051</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4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55828</xdr:rowOff>
    </xdr:from>
    <xdr:ext cx="378565"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399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140266</xdr:rowOff>
    </xdr:from>
    <xdr:to>
      <xdr:col>81</xdr:col>
      <xdr:colOff>101600</xdr:colOff>
      <xdr:row>38</xdr:row>
      <xdr:rowOff>70416</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8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61544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57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119950</xdr:rowOff>
    </xdr:from>
    <xdr:to>
      <xdr:col>76</xdr:col>
      <xdr:colOff>165100</xdr:colOff>
      <xdr:row>38</xdr:row>
      <xdr:rowOff>50099</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636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41226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55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165601</xdr:rowOff>
    </xdr:from>
    <xdr:to>
      <xdr:col>72</xdr:col>
      <xdr:colOff>38100</xdr:colOff>
      <xdr:row>36</xdr:row>
      <xdr:rowOff>95751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1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112278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594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19434</xdr:rowOff>
    </xdr:from>
    <xdr:to>
      <xdr:col>67</xdr:col>
      <xdr:colOff>101600</xdr:colOff>
      <xdr:row>34</xdr:row>
      <xdr:rowOff>121034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58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137561</xdr:rowOff>
    </xdr:from>
    <xdr:ext cx="59901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14795" y="562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76687</xdr:rowOff>
    </xdr:from>
    <xdr:to>
      <xdr:col>85</xdr:col>
      <xdr:colOff>127000</xdr:colOff>
      <xdr:row>73</xdr:row>
      <xdr:rowOff>79527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2592537"/>
          <a:ext cx="8382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74886</xdr:rowOff>
    </xdr:from>
    <xdr:to>
      <xdr:col>81</xdr:col>
      <xdr:colOff>50800</xdr:colOff>
      <xdr:row>73</xdr:row>
      <xdr:rowOff>79527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2590736"/>
          <a:ext cx="8890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116150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8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74886</xdr:rowOff>
    </xdr:from>
    <xdr:to>
      <xdr:col>76</xdr:col>
      <xdr:colOff>114300</xdr:colOff>
      <xdr:row>73</xdr:row>
      <xdr:rowOff>94769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2590736"/>
          <a:ext cx="889000" cy="1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107406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7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94769</xdr:rowOff>
    </xdr:from>
    <xdr:to>
      <xdr:col>71</xdr:col>
      <xdr:colOff>177800</xdr:colOff>
      <xdr:row>73</xdr:row>
      <xdr:rowOff>120549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2610619"/>
          <a:ext cx="889000" cy="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130506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8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155750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8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25887</xdr:rowOff>
    </xdr:from>
    <xdr:to>
      <xdr:col>85</xdr:col>
      <xdr:colOff>177800</xdr:colOff>
      <xdr:row>73</xdr:row>
      <xdr:rowOff>127487</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5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48764</xdr:rowOff>
    </xdr:from>
    <xdr:ext cx="599010"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39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28727</xdr:rowOff>
    </xdr:from>
    <xdr:to>
      <xdr:col>81</xdr:col>
      <xdr:colOff>101600</xdr:colOff>
      <xdr:row>73</xdr:row>
      <xdr:rowOff>130327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5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146854</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81795" y="1231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24086</xdr:rowOff>
    </xdr:from>
    <xdr:to>
      <xdr:col>76</xdr:col>
      <xdr:colOff>165100</xdr:colOff>
      <xdr:row>73</xdr:row>
      <xdr:rowOff>125686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5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142213</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31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43969</xdr:rowOff>
    </xdr:from>
    <xdr:to>
      <xdr:col>72</xdr:col>
      <xdr:colOff>38100</xdr:colOff>
      <xdr:row>73</xdr:row>
      <xdr:rowOff>145569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5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162096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33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69749</xdr:rowOff>
    </xdr:from>
    <xdr:to>
      <xdr:col>67</xdr:col>
      <xdr:colOff>101600</xdr:colOff>
      <xdr:row>73</xdr:row>
      <xdr:rowOff>171349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5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16426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36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158271</xdr:rowOff>
    </xdr:from>
    <xdr:to>
      <xdr:col>85</xdr:col>
      <xdr:colOff>127000</xdr:colOff>
      <xdr:row>98</xdr:row>
      <xdr:rowOff>167111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960371"/>
          <a:ext cx="8382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167111</xdr:rowOff>
    </xdr:from>
    <xdr:to>
      <xdr:col>81</xdr:col>
      <xdr:colOff>50800</xdr:colOff>
      <xdr:row>99</xdr:row>
      <xdr:rowOff>12506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969211"/>
          <a:ext cx="889000" cy="1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12506</xdr:rowOff>
    </xdr:from>
    <xdr:to>
      <xdr:col>76</xdr:col>
      <xdr:colOff>114300</xdr:colOff>
      <xdr:row>99</xdr:row>
      <xdr:rowOff>19117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986056"/>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12928</xdr:rowOff>
    </xdr:from>
    <xdr:to>
      <xdr:col>71</xdr:col>
      <xdr:colOff>177800</xdr:colOff>
      <xdr:row>99</xdr:row>
      <xdr:rowOff>19117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986478"/>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107471</xdr:rowOff>
    </xdr:from>
    <xdr:to>
      <xdr:col>85</xdr:col>
      <xdr:colOff>177800</xdr:colOff>
      <xdr:row>99</xdr:row>
      <xdr:rowOff>37621</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46585</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116311</xdr:rowOff>
    </xdr:from>
    <xdr:to>
      <xdr:col>81</xdr:col>
      <xdr:colOff>101600</xdr:colOff>
      <xdr:row>99</xdr:row>
      <xdr:rowOff>46461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1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37588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1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133156</xdr:rowOff>
    </xdr:from>
    <xdr:to>
      <xdr:col>76</xdr:col>
      <xdr:colOff>165100</xdr:colOff>
      <xdr:row>99</xdr:row>
      <xdr:rowOff>63306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54433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702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139767</xdr:rowOff>
    </xdr:from>
    <xdr:to>
      <xdr:col>72</xdr:col>
      <xdr:colOff>38100</xdr:colOff>
      <xdr:row>99</xdr:row>
      <xdr:rowOff>69917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4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61044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133578</xdr:rowOff>
    </xdr:from>
    <xdr:to>
      <xdr:col>67</xdr:col>
      <xdr:colOff>101600</xdr:colOff>
      <xdr:row>99</xdr:row>
      <xdr:rowOff>63728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3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54855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2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128651</xdr:rowOff>
    </xdr:from>
    <xdr:to>
      <xdr:col>116</xdr:col>
      <xdr:colOff>63500</xdr:colOff>
      <xdr:row>58</xdr:row>
      <xdr:rowOff>128994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72751"/>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128651</xdr:rowOff>
    </xdr:from>
    <xdr:to>
      <xdr:col>111</xdr:col>
      <xdr:colOff>177800</xdr:colOff>
      <xdr:row>58</xdr:row>
      <xdr:rowOff>145567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072751"/>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140977</xdr:rowOff>
    </xdr:from>
    <xdr:to>
      <xdr:col>107</xdr:col>
      <xdr:colOff>50800</xdr:colOff>
      <xdr:row>58</xdr:row>
      <xdr:rowOff>145567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85077"/>
          <a:ext cx="889000" cy="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140977</xdr:rowOff>
    </xdr:from>
    <xdr:to>
      <xdr:col>102</xdr:col>
      <xdr:colOff>114300</xdr:colOff>
      <xdr:row>58</xdr:row>
      <xdr:rowOff>143720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08507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78194</xdr:rowOff>
    </xdr:from>
    <xdr:to>
      <xdr:col>116</xdr:col>
      <xdr:colOff>114300</xdr:colOff>
      <xdr:row>59</xdr:row>
      <xdr:rowOff>8344</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35018</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7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77851</xdr:rowOff>
    </xdr:from>
    <xdr:to>
      <xdr:col>112</xdr:col>
      <xdr:colOff>38100</xdr:colOff>
      <xdr:row>59</xdr:row>
      <xdr:rowOff>8001</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170578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1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94767</xdr:rowOff>
    </xdr:from>
    <xdr:to>
      <xdr:col>107</xdr:col>
      <xdr:colOff>101600</xdr:colOff>
      <xdr:row>59</xdr:row>
      <xdr:rowOff>24917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16044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13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90177</xdr:rowOff>
    </xdr:from>
    <xdr:to>
      <xdr:col>102</xdr:col>
      <xdr:colOff>165100</xdr:colOff>
      <xdr:row>59</xdr:row>
      <xdr:rowOff>20327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11454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2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92920</xdr:rowOff>
    </xdr:from>
    <xdr:to>
      <xdr:col>98</xdr:col>
      <xdr:colOff>38100</xdr:colOff>
      <xdr:row>59</xdr:row>
      <xdr:rowOff>23070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14197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2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73127</xdr:rowOff>
    </xdr:from>
    <xdr:to>
      <xdr:col>116</xdr:col>
      <xdr:colOff>63500</xdr:colOff>
      <xdr:row>74</xdr:row>
      <xdr:rowOff>170383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760427"/>
          <a:ext cx="838200" cy="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50216</xdr:rowOff>
    </xdr:from>
    <xdr:to>
      <xdr:col>111</xdr:col>
      <xdr:colOff>177800</xdr:colOff>
      <xdr:row>74</xdr:row>
      <xdr:rowOff>170383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566066"/>
          <a:ext cx="889000" cy="29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50216</xdr:rowOff>
    </xdr:from>
    <xdr:to>
      <xdr:col>107</xdr:col>
      <xdr:colOff>50800</xdr:colOff>
      <xdr:row>74</xdr:row>
      <xdr:rowOff>77610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566066"/>
          <a:ext cx="889000" cy="19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70421</xdr:rowOff>
    </xdr:from>
    <xdr:to>
      <xdr:col>102</xdr:col>
      <xdr:colOff>114300</xdr:colOff>
      <xdr:row>74</xdr:row>
      <xdr:rowOff>77610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757721"/>
          <a:ext cx="8890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22327</xdr:rowOff>
    </xdr:from>
    <xdr:to>
      <xdr:col>116</xdr:col>
      <xdr:colOff>114300</xdr:colOff>
      <xdr:row>74</xdr:row>
      <xdr:rowOff>123927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70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45204</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56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119583</xdr:rowOff>
    </xdr:from>
    <xdr:to>
      <xdr:col>112</xdr:col>
      <xdr:colOff>38100</xdr:colOff>
      <xdr:row>75</xdr:row>
      <xdr:rowOff>49733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80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66260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5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170866</xdr:rowOff>
    </xdr:from>
    <xdr:to>
      <xdr:col>107</xdr:col>
      <xdr:colOff>101600</xdr:colOff>
      <xdr:row>73</xdr:row>
      <xdr:rowOff>101016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5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117543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29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26810</xdr:rowOff>
    </xdr:from>
    <xdr:to>
      <xdr:col>102</xdr:col>
      <xdr:colOff>165100</xdr:colOff>
      <xdr:row>74</xdr:row>
      <xdr:rowOff>128410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7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144937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19621</xdr:rowOff>
    </xdr:from>
    <xdr:to>
      <xdr:col>98</xdr:col>
      <xdr:colOff>38100</xdr:colOff>
      <xdr:row>74</xdr:row>
      <xdr:rowOff>121221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7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137748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8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公債費について、例年類似団体より高い数値を示しており、改善する必要がある。大型事業を実施したため、普通建設事業費も増加している。今後も公共施設の建て替えを実施する予定であり、建設時期や施設の複合化等を計画的に進め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5,392
5,226
585.81
7,258,304
7,169,676
87,068
3,457,168
5,981,756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13462</xdr:rowOff>
    </xdr:from>
    <xdr:to>
      <xdr:col>24</xdr:col>
      <xdr:colOff>63500</xdr:colOff>
      <xdr:row>33</xdr:row>
      <xdr:rowOff>136779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71312"/>
          <a:ext cx="838200" cy="1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136779</xdr:rowOff>
    </xdr:from>
    <xdr:to>
      <xdr:col>19</xdr:col>
      <xdr:colOff>177800</xdr:colOff>
      <xdr:row>34</xdr:row>
      <xdr:rowOff>18034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94629"/>
          <a:ext cx="889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18034</xdr:rowOff>
    </xdr:from>
    <xdr:to>
      <xdr:col>15</xdr:col>
      <xdr:colOff>50800</xdr:colOff>
      <xdr:row>34</xdr:row>
      <xdr:rowOff>68834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47334"/>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39116</xdr:rowOff>
    </xdr:from>
    <xdr:to>
      <xdr:col>10</xdr:col>
      <xdr:colOff>114300</xdr:colOff>
      <xdr:row>34</xdr:row>
      <xdr:rowOff>68834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6841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134112</xdr:rowOff>
    </xdr:from>
    <xdr:to>
      <xdr:col>24</xdr:col>
      <xdr:colOff>114300</xdr:colOff>
      <xdr:row>33</xdr:row>
      <xdr:rowOff>64262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2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156989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7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85979</xdr:rowOff>
    </xdr:from>
    <xdr:to>
      <xdr:col>20</xdr:col>
      <xdr:colOff>38100</xdr:colOff>
      <xdr:row>34</xdr:row>
      <xdr:rowOff>16129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32656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138684</xdr:rowOff>
    </xdr:from>
    <xdr:to>
      <xdr:col>15</xdr:col>
      <xdr:colOff>101600</xdr:colOff>
      <xdr:row>34</xdr:row>
      <xdr:rowOff>68834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85361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18034</xdr:rowOff>
    </xdr:from>
    <xdr:to>
      <xdr:col>10</xdr:col>
      <xdr:colOff>165100</xdr:colOff>
      <xdr:row>34</xdr:row>
      <xdr:rowOff>119634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136161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2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159766</xdr:rowOff>
    </xdr:from>
    <xdr:to>
      <xdr:col>6</xdr:col>
      <xdr:colOff>38100</xdr:colOff>
      <xdr:row>34</xdr:row>
      <xdr:rowOff>89916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106443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9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109851</xdr:rowOff>
    </xdr:from>
    <xdr:to>
      <xdr:col>24</xdr:col>
      <xdr:colOff>63500</xdr:colOff>
      <xdr:row>58</xdr:row>
      <xdr:rowOff>8641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82501"/>
          <a:ext cx="838200" cy="7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8641</xdr:rowOff>
    </xdr:from>
    <xdr:to>
      <xdr:col>19</xdr:col>
      <xdr:colOff>177800</xdr:colOff>
      <xdr:row>58</xdr:row>
      <xdr:rowOff>116360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52741"/>
          <a:ext cx="889000" cy="10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116360</xdr:rowOff>
    </xdr:from>
    <xdr:to>
      <xdr:col>15</xdr:col>
      <xdr:colOff>50800</xdr:colOff>
      <xdr:row>58</xdr:row>
      <xdr:rowOff>121700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60460"/>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104337</xdr:rowOff>
    </xdr:from>
    <xdr:to>
      <xdr:col>10</xdr:col>
      <xdr:colOff>114300</xdr:colOff>
      <xdr:row>58</xdr:row>
      <xdr:rowOff>121700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48437"/>
          <a:ext cx="889000" cy="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59051</xdr:rowOff>
    </xdr:from>
    <xdr:to>
      <xdr:col>24</xdr:col>
      <xdr:colOff>114300</xdr:colOff>
      <xdr:row>57</xdr:row>
      <xdr:rowOff>160651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81928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8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129291</xdr:rowOff>
    </xdr:from>
    <xdr:to>
      <xdr:col>20</xdr:col>
      <xdr:colOff>38100</xdr:colOff>
      <xdr:row>58</xdr:row>
      <xdr:rowOff>59441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75968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7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65560</xdr:rowOff>
    </xdr:from>
    <xdr:to>
      <xdr:col>15</xdr:col>
      <xdr:colOff>101600</xdr:colOff>
      <xdr:row>58</xdr:row>
      <xdr:rowOff>167160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158287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10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70900</xdr:rowOff>
    </xdr:from>
    <xdr:to>
      <xdr:col>10</xdr:col>
      <xdr:colOff>165100</xdr:colOff>
      <xdr:row>59</xdr:row>
      <xdr:rowOff>1050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163627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0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53537</xdr:rowOff>
    </xdr:from>
    <xdr:to>
      <xdr:col>6</xdr:col>
      <xdr:colOff>38100</xdr:colOff>
      <xdr:row>58</xdr:row>
      <xdr:rowOff>155137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146264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9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43793</xdr:rowOff>
    </xdr:from>
    <xdr:to>
      <xdr:col>24</xdr:col>
      <xdr:colOff>63500</xdr:colOff>
      <xdr:row>76</xdr:row>
      <xdr:rowOff>111688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73993"/>
          <a:ext cx="8382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104829</xdr:rowOff>
    </xdr:from>
    <xdr:to>
      <xdr:col>19</xdr:col>
      <xdr:colOff>177800</xdr:colOff>
      <xdr:row>76</xdr:row>
      <xdr:rowOff>111688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13502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104829</xdr:rowOff>
    </xdr:from>
    <xdr:to>
      <xdr:col>15</xdr:col>
      <xdr:colOff>50800</xdr:colOff>
      <xdr:row>76</xdr:row>
      <xdr:rowOff>143197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35029"/>
          <a:ext cx="889000" cy="3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130932</xdr:rowOff>
    </xdr:from>
    <xdr:to>
      <xdr:col>10</xdr:col>
      <xdr:colOff>114300</xdr:colOff>
      <xdr:row>76</xdr:row>
      <xdr:rowOff>143197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61132"/>
          <a:ext cx="889000"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164443</xdr:rowOff>
    </xdr:from>
    <xdr:to>
      <xdr:col>24</xdr:col>
      <xdr:colOff>114300</xdr:colOff>
      <xdr:row>76</xdr:row>
      <xdr:rowOff>94593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2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142870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0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60888</xdr:rowOff>
    </xdr:from>
    <xdr:to>
      <xdr:col>20</xdr:col>
      <xdr:colOff>38100</xdr:colOff>
      <xdr:row>76</xdr:row>
      <xdr:rowOff>162488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153615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8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54029</xdr:rowOff>
    </xdr:from>
    <xdr:to>
      <xdr:col>15</xdr:col>
      <xdr:colOff>101600</xdr:colOff>
      <xdr:row>76</xdr:row>
      <xdr:rowOff>155629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8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146756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7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92397</xdr:rowOff>
    </xdr:from>
    <xdr:to>
      <xdr:col>10</xdr:col>
      <xdr:colOff>165100</xdr:colOff>
      <xdr:row>77</xdr:row>
      <xdr:rowOff>22547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13674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1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80132</xdr:rowOff>
    </xdr:from>
    <xdr:to>
      <xdr:col>6</xdr:col>
      <xdr:colOff>38100</xdr:colOff>
      <xdr:row>77</xdr:row>
      <xdr:rowOff>10282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0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105411</xdr:rowOff>
    </xdr:from>
    <xdr:to>
      <xdr:col>24</xdr:col>
      <xdr:colOff>63500</xdr:colOff>
      <xdr:row>96</xdr:row>
      <xdr:rowOff>116849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64611"/>
          <a:ext cx="8382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31609</xdr:rowOff>
    </xdr:from>
    <xdr:to>
      <xdr:col>19</xdr:col>
      <xdr:colOff>177800</xdr:colOff>
      <xdr:row>96</xdr:row>
      <xdr:rowOff>116849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490809"/>
          <a:ext cx="889000" cy="8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31609</xdr:rowOff>
    </xdr:from>
    <xdr:to>
      <xdr:col>15</xdr:col>
      <xdr:colOff>50800</xdr:colOff>
      <xdr:row>96</xdr:row>
      <xdr:rowOff>96138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490809"/>
          <a:ext cx="889000" cy="6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96138</xdr:rowOff>
    </xdr:from>
    <xdr:to>
      <xdr:col>10</xdr:col>
      <xdr:colOff>114300</xdr:colOff>
      <xdr:row>96</xdr:row>
      <xdr:rowOff>99178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555338"/>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54611</xdr:rowOff>
    </xdr:from>
    <xdr:to>
      <xdr:col>24</xdr:col>
      <xdr:colOff>114300</xdr:colOff>
      <xdr:row>96</xdr:row>
      <xdr:rowOff>156211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33038</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9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66049</xdr:rowOff>
    </xdr:from>
    <xdr:to>
      <xdr:col>20</xdr:col>
      <xdr:colOff>38100</xdr:colOff>
      <xdr:row>96</xdr:row>
      <xdr:rowOff>167649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2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158776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1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152259</xdr:rowOff>
    </xdr:from>
    <xdr:to>
      <xdr:col>15</xdr:col>
      <xdr:colOff>101600</xdr:colOff>
      <xdr:row>96</xdr:row>
      <xdr:rowOff>82409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98936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21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45338</xdr:rowOff>
    </xdr:from>
    <xdr:to>
      <xdr:col>10</xdr:col>
      <xdr:colOff>165100</xdr:colOff>
      <xdr:row>96</xdr:row>
      <xdr:rowOff>146938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0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138065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59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48378</xdr:rowOff>
    </xdr:from>
    <xdr:to>
      <xdr:col>6</xdr:col>
      <xdr:colOff>38100</xdr:colOff>
      <xdr:row>96</xdr:row>
      <xdr:rowOff>149978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0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28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131470</xdr:rowOff>
    </xdr:from>
    <xdr:to>
      <xdr:col>55</xdr:col>
      <xdr:colOff>0</xdr:colOff>
      <xdr:row>38</xdr:row>
      <xdr:rowOff>131928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4657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131470</xdr:rowOff>
    </xdr:from>
    <xdr:to>
      <xdr:col>50</xdr:col>
      <xdr:colOff>114300</xdr:colOff>
      <xdr:row>38</xdr:row>
      <xdr:rowOff>131928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64657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131928</xdr:rowOff>
    </xdr:from>
    <xdr:to>
      <xdr:col>45</xdr:col>
      <xdr:colOff>177800</xdr:colOff>
      <xdr:row>38</xdr:row>
      <xdr:rowOff>131928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47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131928</xdr:rowOff>
    </xdr:from>
    <xdr:to>
      <xdr:col>41</xdr:col>
      <xdr:colOff>50800</xdr:colOff>
      <xdr:row>38</xdr:row>
      <xdr:rowOff>132385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6470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81128</xdr:rowOff>
    </xdr:from>
    <xdr:to>
      <xdr:col>55</xdr:col>
      <xdr:colOff>50800</xdr:colOff>
      <xdr:row>39</xdr:row>
      <xdr:rowOff>11278</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167505</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1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80670</xdr:rowOff>
    </xdr:from>
    <xdr:to>
      <xdr:col>50</xdr:col>
      <xdr:colOff>165100</xdr:colOff>
      <xdr:row>39</xdr:row>
      <xdr:rowOff>10820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1947</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81128</xdr:rowOff>
    </xdr:from>
    <xdr:to>
      <xdr:col>46</xdr:col>
      <xdr:colOff>38100</xdr:colOff>
      <xdr:row>39</xdr:row>
      <xdr:rowOff>11278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2405</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6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81128</xdr:rowOff>
    </xdr:from>
    <xdr:to>
      <xdr:col>41</xdr:col>
      <xdr:colOff>101600</xdr:colOff>
      <xdr:row>39</xdr:row>
      <xdr:rowOff>11278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2405</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6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81585</xdr:rowOff>
    </xdr:from>
    <xdr:to>
      <xdr:col>36</xdr:col>
      <xdr:colOff>165100</xdr:colOff>
      <xdr:row>39</xdr:row>
      <xdr:rowOff>11735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2862</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41315</xdr:rowOff>
    </xdr:from>
    <xdr:to>
      <xdr:col>55</xdr:col>
      <xdr:colOff>0</xdr:colOff>
      <xdr:row>56</xdr:row>
      <xdr:rowOff>73964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642515"/>
          <a:ext cx="838200" cy="3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73721</xdr:rowOff>
    </xdr:from>
    <xdr:to>
      <xdr:col>50</xdr:col>
      <xdr:colOff>114300</xdr:colOff>
      <xdr:row>56</xdr:row>
      <xdr:rowOff>73964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674921"/>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98863</xdr:rowOff>
    </xdr:from>
    <xdr:to>
      <xdr:col>45</xdr:col>
      <xdr:colOff>177800</xdr:colOff>
      <xdr:row>56</xdr:row>
      <xdr:rowOff>73721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528613"/>
          <a:ext cx="889000" cy="1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98863</xdr:rowOff>
    </xdr:from>
    <xdr:to>
      <xdr:col>41</xdr:col>
      <xdr:colOff>50800</xdr:colOff>
      <xdr:row>56</xdr:row>
      <xdr:rowOff>138086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528613"/>
          <a:ext cx="889000" cy="21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161965</xdr:rowOff>
    </xdr:from>
    <xdr:to>
      <xdr:col>55</xdr:col>
      <xdr:colOff>50800</xdr:colOff>
      <xdr:row>56</xdr:row>
      <xdr:rowOff>92115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5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140392</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5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23164</xdr:rowOff>
    </xdr:from>
    <xdr:to>
      <xdr:col>50</xdr:col>
      <xdr:colOff>165100</xdr:colOff>
      <xdr:row>56</xdr:row>
      <xdr:rowOff>124764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6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115891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71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22921</xdr:rowOff>
    </xdr:from>
    <xdr:to>
      <xdr:col>46</xdr:col>
      <xdr:colOff>38100</xdr:colOff>
      <xdr:row>56</xdr:row>
      <xdr:rowOff>124521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62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115648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71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48063</xdr:rowOff>
    </xdr:from>
    <xdr:to>
      <xdr:col>41</xdr:col>
      <xdr:colOff>101600</xdr:colOff>
      <xdr:row>55</xdr:row>
      <xdr:rowOff>149663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4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140790</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57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87286</xdr:rowOff>
    </xdr:from>
    <xdr:to>
      <xdr:col>36</xdr:col>
      <xdr:colOff>165100</xdr:colOff>
      <xdr:row>57</xdr:row>
      <xdr:rowOff>17436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6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8563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116922</xdr:rowOff>
    </xdr:from>
    <xdr:to>
      <xdr:col>55</xdr:col>
      <xdr:colOff>0</xdr:colOff>
      <xdr:row>75</xdr:row>
      <xdr:rowOff>17079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2632772"/>
          <a:ext cx="838200" cy="24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17079</xdr:rowOff>
    </xdr:from>
    <xdr:to>
      <xdr:col>50</xdr:col>
      <xdr:colOff>114300</xdr:colOff>
      <xdr:row>77</xdr:row>
      <xdr:rowOff>76890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2875829"/>
          <a:ext cx="889000" cy="40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76890</xdr:rowOff>
    </xdr:from>
    <xdr:to>
      <xdr:col>45</xdr:col>
      <xdr:colOff>177800</xdr:colOff>
      <xdr:row>77</xdr:row>
      <xdr:rowOff>89746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278540"/>
          <a:ext cx="889000" cy="1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21431</xdr:rowOff>
    </xdr:from>
    <xdr:to>
      <xdr:col>41</xdr:col>
      <xdr:colOff>50800</xdr:colOff>
      <xdr:row>77</xdr:row>
      <xdr:rowOff>89746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3223081"/>
          <a:ext cx="889000" cy="6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66122</xdr:rowOff>
    </xdr:from>
    <xdr:to>
      <xdr:col>55</xdr:col>
      <xdr:colOff>50800</xdr:colOff>
      <xdr:row>73</xdr:row>
      <xdr:rowOff>167722</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5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88999</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4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137729</xdr:rowOff>
    </xdr:from>
    <xdr:to>
      <xdr:col>50</xdr:col>
      <xdr:colOff>165100</xdr:colOff>
      <xdr:row>75</xdr:row>
      <xdr:rowOff>67879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282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84406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60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26090</xdr:rowOff>
    </xdr:from>
    <xdr:to>
      <xdr:col>46</xdr:col>
      <xdr:colOff>38100</xdr:colOff>
      <xdr:row>77</xdr:row>
      <xdr:rowOff>127690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22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118817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32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38946</xdr:rowOff>
    </xdr:from>
    <xdr:to>
      <xdr:col>41</xdr:col>
      <xdr:colOff>101600</xdr:colOff>
      <xdr:row>77</xdr:row>
      <xdr:rowOff>140546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24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131673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142081</xdr:rowOff>
    </xdr:from>
    <xdr:to>
      <xdr:col>36</xdr:col>
      <xdr:colOff>165100</xdr:colOff>
      <xdr:row>77</xdr:row>
      <xdr:rowOff>72231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1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88758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9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105287</xdr:rowOff>
    </xdr:from>
    <xdr:to>
      <xdr:col>55</xdr:col>
      <xdr:colOff>0</xdr:colOff>
      <xdr:row>97</xdr:row>
      <xdr:rowOff>8945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564487"/>
          <a:ext cx="838200" cy="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140491</xdr:rowOff>
    </xdr:from>
    <xdr:to>
      <xdr:col>50</xdr:col>
      <xdr:colOff>114300</xdr:colOff>
      <xdr:row>97</xdr:row>
      <xdr:rowOff>8945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8750300" y="16599691"/>
          <a:ext cx="889000" cy="3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91827</xdr:rowOff>
    </xdr:from>
    <xdr:to>
      <xdr:col>45</xdr:col>
      <xdr:colOff>177800</xdr:colOff>
      <xdr:row>96</xdr:row>
      <xdr:rowOff>140491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551027"/>
          <a:ext cx="889000" cy="4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91827</xdr:rowOff>
    </xdr:from>
    <xdr:to>
      <xdr:col>41</xdr:col>
      <xdr:colOff>50800</xdr:colOff>
      <xdr:row>96</xdr:row>
      <xdr:rowOff>116410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551027"/>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54487</xdr:rowOff>
    </xdr:from>
    <xdr:to>
      <xdr:col>55</xdr:col>
      <xdr:colOff>50800</xdr:colOff>
      <xdr:row>96</xdr:row>
      <xdr:rowOff>156087</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5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32914</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129595</xdr:rowOff>
    </xdr:from>
    <xdr:to>
      <xdr:col>50</xdr:col>
      <xdr:colOff>165100</xdr:colOff>
      <xdr:row>97</xdr:row>
      <xdr:rowOff>59745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5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50872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8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89691</xdr:rowOff>
    </xdr:from>
    <xdr:to>
      <xdr:col>46</xdr:col>
      <xdr:colOff>38100</xdr:colOff>
      <xdr:row>97</xdr:row>
      <xdr:rowOff>19841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54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10968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4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41027</xdr:rowOff>
    </xdr:from>
    <xdr:to>
      <xdr:col>41</xdr:col>
      <xdr:colOff>101600</xdr:colOff>
      <xdr:row>96</xdr:row>
      <xdr:rowOff>142627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5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133754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9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65610</xdr:rowOff>
    </xdr:from>
    <xdr:to>
      <xdr:col>36</xdr:col>
      <xdr:colOff>165100</xdr:colOff>
      <xdr:row>96</xdr:row>
      <xdr:rowOff>167210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5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158337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86203</xdr:rowOff>
    </xdr:from>
    <xdr:to>
      <xdr:col>85</xdr:col>
      <xdr:colOff>127000</xdr:colOff>
      <xdr:row>37</xdr:row>
      <xdr:rowOff>123830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258403"/>
          <a:ext cx="838200" cy="20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34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113247</xdr:rowOff>
    </xdr:from>
    <xdr:to>
      <xdr:col>81</xdr:col>
      <xdr:colOff>50800</xdr:colOff>
      <xdr:row>37</xdr:row>
      <xdr:rowOff>123830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4592300" y="6456897"/>
          <a:ext cx="889000" cy="1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113247</xdr:rowOff>
    </xdr:from>
    <xdr:to>
      <xdr:col>76</xdr:col>
      <xdr:colOff>114300</xdr:colOff>
      <xdr:row>37</xdr:row>
      <xdr:rowOff>117846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456897"/>
          <a:ext cx="8890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117846</xdr:rowOff>
    </xdr:from>
    <xdr:to>
      <xdr:col>71</xdr:col>
      <xdr:colOff>177800</xdr:colOff>
      <xdr:row>37</xdr:row>
      <xdr:rowOff>126812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461496"/>
          <a:ext cx="8890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165259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5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35403</xdr:rowOff>
    </xdr:from>
    <xdr:to>
      <xdr:col>85</xdr:col>
      <xdr:colOff>177800</xdr:colOff>
      <xdr:row>36</xdr:row>
      <xdr:rowOff>137003</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20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58280</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05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73030</xdr:rowOff>
    </xdr:from>
    <xdr:to>
      <xdr:col>81</xdr:col>
      <xdr:colOff>101600</xdr:colOff>
      <xdr:row>38</xdr:row>
      <xdr:rowOff>3180</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165757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62447</xdr:rowOff>
    </xdr:from>
    <xdr:to>
      <xdr:col>76</xdr:col>
      <xdr:colOff>165100</xdr:colOff>
      <xdr:row>37</xdr:row>
      <xdr:rowOff>164047</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40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9124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67046</xdr:rowOff>
    </xdr:from>
    <xdr:to>
      <xdr:col>72</xdr:col>
      <xdr:colOff>38100</xdr:colOff>
      <xdr:row>37</xdr:row>
      <xdr:rowOff>168646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1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13723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8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76012</xdr:rowOff>
    </xdr:from>
    <xdr:to>
      <xdr:col>67</xdr:col>
      <xdr:colOff>101600</xdr:colOff>
      <xdr:row>38</xdr:row>
      <xdr:rowOff>6162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41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168739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53911</xdr:rowOff>
    </xdr:from>
    <xdr:to>
      <xdr:col>85</xdr:col>
      <xdr:colOff>127000</xdr:colOff>
      <xdr:row>54</xdr:row>
      <xdr:rowOff>154170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312211"/>
          <a:ext cx="838200" cy="10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154170</xdr:rowOff>
    </xdr:from>
    <xdr:to>
      <xdr:col>81</xdr:col>
      <xdr:colOff>50800</xdr:colOff>
      <xdr:row>55</xdr:row>
      <xdr:rowOff>17962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412470"/>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170269</xdr:rowOff>
    </xdr:from>
    <xdr:to>
      <xdr:col>76</xdr:col>
      <xdr:colOff>114300</xdr:colOff>
      <xdr:row>55</xdr:row>
      <xdr:rowOff>17962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428569"/>
          <a:ext cx="889000" cy="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170269</xdr:rowOff>
    </xdr:from>
    <xdr:to>
      <xdr:col>71</xdr:col>
      <xdr:colOff>177800</xdr:colOff>
      <xdr:row>55</xdr:row>
      <xdr:rowOff>87740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2814300" y="9428569"/>
          <a:ext cx="889000" cy="8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81441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3111</xdr:rowOff>
    </xdr:from>
    <xdr:to>
      <xdr:col>85</xdr:col>
      <xdr:colOff>177800</xdr:colOff>
      <xdr:row>54</xdr:row>
      <xdr:rowOff>104711</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2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25988</xdr:rowOff>
    </xdr:from>
    <xdr:ext cx="599010"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11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103370</xdr:rowOff>
    </xdr:from>
    <xdr:to>
      <xdr:col>81</xdr:col>
      <xdr:colOff>101600</xdr:colOff>
      <xdr:row>55</xdr:row>
      <xdr:rowOff>33520</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50047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13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138612</xdr:rowOff>
    </xdr:from>
    <xdr:to>
      <xdr:col>76</xdr:col>
      <xdr:colOff>165100</xdr:colOff>
      <xdr:row>55</xdr:row>
      <xdr:rowOff>68762</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3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85289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17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119469</xdr:rowOff>
    </xdr:from>
    <xdr:to>
      <xdr:col>72</xdr:col>
      <xdr:colOff>38100</xdr:colOff>
      <xdr:row>55</xdr:row>
      <xdr:rowOff>49619</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37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66146</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1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36940</xdr:rowOff>
    </xdr:from>
    <xdr:to>
      <xdr:col>67</xdr:col>
      <xdr:colOff>101600</xdr:colOff>
      <xdr:row>55</xdr:row>
      <xdr:rowOff>138540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4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155067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24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19616</xdr:rowOff>
    </xdr:from>
    <xdr:to>
      <xdr:col>85</xdr:col>
      <xdr:colOff>127000</xdr:colOff>
      <xdr:row>78</xdr:row>
      <xdr:rowOff>20251</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5481300" y="13392716"/>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170749</xdr:rowOff>
    </xdr:from>
    <xdr:to>
      <xdr:col>81</xdr:col>
      <xdr:colOff>50800</xdr:colOff>
      <xdr:row>78</xdr:row>
      <xdr:rowOff>19616</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4592300" y="13372399"/>
          <a:ext cx="889000" cy="2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44951</xdr:rowOff>
    </xdr:from>
    <xdr:to>
      <xdr:col>76</xdr:col>
      <xdr:colOff>114300</xdr:colOff>
      <xdr:row>77</xdr:row>
      <xdr:rowOff>170749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3703300" y="13075151"/>
          <a:ext cx="889000" cy="29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70234</xdr:rowOff>
    </xdr:from>
    <xdr:to>
      <xdr:col>71</xdr:col>
      <xdr:colOff>177800</xdr:colOff>
      <xdr:row>76</xdr:row>
      <xdr:rowOff>44951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814300" y="12757534"/>
          <a:ext cx="889000" cy="31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148657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3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166567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3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140901</xdr:rowOff>
    </xdr:from>
    <xdr:to>
      <xdr:col>85</xdr:col>
      <xdr:colOff>177800</xdr:colOff>
      <xdr:row>78</xdr:row>
      <xdr:rowOff>71051</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55828</xdr:rowOff>
    </xdr:from>
    <xdr:ext cx="378565"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5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140266</xdr:rowOff>
    </xdr:from>
    <xdr:to>
      <xdr:col>81</xdr:col>
      <xdr:colOff>101600</xdr:colOff>
      <xdr:row>78</xdr:row>
      <xdr:rowOff>70416</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61543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3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119949</xdr:rowOff>
    </xdr:from>
    <xdr:to>
      <xdr:col>76</xdr:col>
      <xdr:colOff>165100</xdr:colOff>
      <xdr:row>78</xdr:row>
      <xdr:rowOff>50099</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2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41226</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41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165601</xdr:rowOff>
    </xdr:from>
    <xdr:to>
      <xdr:col>72</xdr:col>
      <xdr:colOff>38100</xdr:colOff>
      <xdr:row>76</xdr:row>
      <xdr:rowOff>95751</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02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112278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27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19434</xdr:rowOff>
    </xdr:from>
    <xdr:to>
      <xdr:col>67</xdr:col>
      <xdr:colOff>101600</xdr:colOff>
      <xdr:row>74</xdr:row>
      <xdr:rowOff>121034</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270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137561</xdr:rowOff>
    </xdr:from>
    <xdr:ext cx="59901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14795" y="1248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76687</xdr:rowOff>
    </xdr:from>
    <xdr:to>
      <xdr:col>85</xdr:col>
      <xdr:colOff>127000</xdr:colOff>
      <xdr:row>93</xdr:row>
      <xdr:rowOff>79527</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6021537"/>
          <a:ext cx="8382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74887</xdr:rowOff>
    </xdr:from>
    <xdr:to>
      <xdr:col>81</xdr:col>
      <xdr:colOff>50800</xdr:colOff>
      <xdr:row>93</xdr:row>
      <xdr:rowOff>79527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4592300" y="16019737"/>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116053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74887</xdr:rowOff>
    </xdr:from>
    <xdr:to>
      <xdr:col>76</xdr:col>
      <xdr:colOff>114300</xdr:colOff>
      <xdr:row>93</xdr:row>
      <xdr:rowOff>94769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3703300" y="16019737"/>
          <a:ext cx="889000" cy="1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107343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62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94769</xdr:rowOff>
    </xdr:from>
    <xdr:to>
      <xdr:col>71</xdr:col>
      <xdr:colOff>177800</xdr:colOff>
      <xdr:row>93</xdr:row>
      <xdr:rowOff>120549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039619"/>
          <a:ext cx="889000" cy="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130478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62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155618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6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25887</xdr:rowOff>
    </xdr:from>
    <xdr:to>
      <xdr:col>85</xdr:col>
      <xdr:colOff>177800</xdr:colOff>
      <xdr:row>93</xdr:row>
      <xdr:rowOff>127487</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59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48764</xdr:rowOff>
    </xdr:from>
    <xdr:ext cx="599010"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582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28727</xdr:rowOff>
    </xdr:from>
    <xdr:to>
      <xdr:col>81</xdr:col>
      <xdr:colOff>101600</xdr:colOff>
      <xdr:row>93</xdr:row>
      <xdr:rowOff>130327</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597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146854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574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24087</xdr:rowOff>
    </xdr:from>
    <xdr:to>
      <xdr:col>76</xdr:col>
      <xdr:colOff>165100</xdr:colOff>
      <xdr:row>93</xdr:row>
      <xdr:rowOff>125687</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596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142214</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5" y="1574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43969</xdr:rowOff>
    </xdr:from>
    <xdr:to>
      <xdr:col>72</xdr:col>
      <xdr:colOff>38100</xdr:colOff>
      <xdr:row>93</xdr:row>
      <xdr:rowOff>145569</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598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162096</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576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69749</xdr:rowOff>
    </xdr:from>
    <xdr:to>
      <xdr:col>67</xdr:col>
      <xdr:colOff>101600</xdr:colOff>
      <xdr:row>93</xdr:row>
      <xdr:rowOff>171349</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01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16426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578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普通建設事業費の増に伴い、商工費が前年度と比較して増加している。また、公債費が類似団体と比較して高い数値を示している。予算段階においても公債費を抑制することを重要視しており、今後も健全な財政運営を図るべく注視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残高は、健全な財政運営に努めた予算編成や公債費の減少により増加傾向であったが、平成２８年度以降については、地方交付税の減少等の理由により減少している。実質単年度収支が黒字になるように、適正な財政運営を進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連結実質赤字比率について、赤字額は生じていないことから比率は算出されていない。引き続き健全な財政運営に努める。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6047_&#26032;&#20896;&#30010;_2020(2&#22238;&#30446;)/&#12304;&#36001;&#25919;&#29366;&#27841;&#36039;&#26009;&#38598;&#12305;_016047_&#26032;&#20896;&#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6.2</v>
          </cell>
          <cell r="BX51">
            <v>2.8</v>
          </cell>
          <cell r="CF51">
            <v>7.9</v>
          </cell>
          <cell r="CN51">
            <v>6</v>
          </cell>
          <cell r="CV51">
            <v>6.9</v>
          </cell>
        </row>
        <row r="53">
          <cell r="BP53">
            <v>64.599999999999994</v>
          </cell>
          <cell r="BX53">
            <v>67.2</v>
          </cell>
          <cell r="CF53">
            <v>69</v>
          </cell>
          <cell r="CN53">
            <v>70.7</v>
          </cell>
          <cell r="CV53">
            <v>71.3</v>
          </cell>
        </row>
        <row r="55">
          <cell r="AN55" t="str">
            <v>類似団体内平均値</v>
          </cell>
          <cell r="BP55">
            <v>0</v>
          </cell>
          <cell r="BX55">
            <v>0</v>
          </cell>
          <cell r="CF55">
            <v>0</v>
          </cell>
          <cell r="CN55">
            <v>0</v>
          </cell>
          <cell r="CV55">
            <v>0</v>
          </cell>
        </row>
        <row r="57">
          <cell r="BP57">
            <v>56.2</v>
          </cell>
          <cell r="BX57">
            <v>58.2</v>
          </cell>
          <cell r="CF57">
            <v>60.1</v>
          </cell>
          <cell r="CN57">
            <v>61.6</v>
          </cell>
          <cell r="CV57">
            <v>64</v>
          </cell>
        </row>
        <row r="72">
          <cell r="BP72" t="str">
            <v>H28</v>
          </cell>
          <cell r="BX72" t="str">
            <v>H29</v>
          </cell>
          <cell r="CF72" t="str">
            <v>H30</v>
          </cell>
          <cell r="CN72" t="str">
            <v>R01</v>
          </cell>
          <cell r="CV72" t="str">
            <v>R02</v>
          </cell>
        </row>
        <row r="73">
          <cell r="AN73" t="str">
            <v>当該団体値</v>
          </cell>
          <cell r="BP73">
            <v>6.2</v>
          </cell>
          <cell r="BX73">
            <v>2.8</v>
          </cell>
          <cell r="CF73">
            <v>7.9</v>
          </cell>
          <cell r="CN73">
            <v>6</v>
          </cell>
          <cell r="CV73">
            <v>6.9</v>
          </cell>
        </row>
        <row r="75">
          <cell r="BP75">
            <v>10.6</v>
          </cell>
          <cell r="BX75">
            <v>8.5</v>
          </cell>
          <cell r="CF75">
            <v>7.3</v>
          </cell>
          <cell r="CN75">
            <v>7.1</v>
          </cell>
          <cell r="CV75">
            <v>7.5</v>
          </cell>
        </row>
        <row r="77">
          <cell r="AN77" t="str">
            <v>類似団体内平均値</v>
          </cell>
          <cell r="BP77">
            <v>0</v>
          </cell>
          <cell r="BX77">
            <v>0</v>
          </cell>
          <cell r="CF77">
            <v>0</v>
          </cell>
          <cell r="CN77">
            <v>0</v>
          </cell>
          <cell r="CV77">
            <v>0</v>
          </cell>
        </row>
        <row r="79">
          <cell r="BP79">
            <v>8.5</v>
          </cell>
          <cell r="BX79">
            <v>8.5</v>
          </cell>
          <cell r="CF79">
            <v>8.6</v>
          </cell>
          <cell r="CN79">
            <v>8.6</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7258304</v>
      </c>
      <c r="BO4" s="395"/>
      <c r="BP4" s="395"/>
      <c r="BQ4" s="395"/>
      <c r="BR4" s="395"/>
      <c r="BS4" s="395"/>
      <c r="BT4" s="395"/>
      <c r="BU4" s="396"/>
      <c r="BV4" s="394">
        <v>6210999</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2.5</v>
      </c>
      <c r="CU4" s="401"/>
      <c r="CV4" s="401"/>
      <c r="CW4" s="401"/>
      <c r="CX4" s="401"/>
      <c r="CY4" s="401"/>
      <c r="CZ4" s="401"/>
      <c r="DA4" s="402"/>
      <c r="DB4" s="400">
        <v>2.7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7169676</v>
      </c>
      <c r="BO5" s="432"/>
      <c r="BP5" s="432"/>
      <c r="BQ5" s="432"/>
      <c r="BR5" s="432"/>
      <c r="BS5" s="432"/>
      <c r="BT5" s="432"/>
      <c r="BU5" s="433"/>
      <c r="BV5" s="431">
        <v>6036751</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89.8</v>
      </c>
      <c r="CU5" s="429"/>
      <c r="CV5" s="429"/>
      <c r="CW5" s="429"/>
      <c r="CX5" s="429"/>
      <c r="CY5" s="429"/>
      <c r="CZ5" s="429"/>
      <c r="DA5" s="430"/>
      <c r="DB5" s="428">
        <v>89.3</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88628</v>
      </c>
      <c r="BO6" s="432"/>
      <c r="BP6" s="432"/>
      <c r="BQ6" s="432"/>
      <c r="BR6" s="432"/>
      <c r="BS6" s="432"/>
      <c r="BT6" s="432"/>
      <c r="BU6" s="433"/>
      <c r="BV6" s="431">
        <v>174248</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92.4</v>
      </c>
      <c r="CU6" s="469"/>
      <c r="CV6" s="469"/>
      <c r="CW6" s="469"/>
      <c r="CX6" s="469"/>
      <c r="CY6" s="469"/>
      <c r="CZ6" s="469"/>
      <c r="DA6" s="470"/>
      <c r="DB6" s="468">
        <v>91.9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1560</v>
      </c>
      <c r="BO7" s="432"/>
      <c r="BP7" s="432"/>
      <c r="BQ7" s="432"/>
      <c r="BR7" s="432"/>
      <c r="BS7" s="432"/>
      <c r="BT7" s="432"/>
      <c r="BU7" s="433"/>
      <c r="BV7" s="431">
        <v>82639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3457168</v>
      </c>
      <c r="CU7" s="432"/>
      <c r="CV7" s="432"/>
      <c r="CW7" s="432"/>
      <c r="CX7" s="432"/>
      <c r="CY7" s="432"/>
      <c r="CZ7" s="432"/>
      <c r="DA7" s="433"/>
      <c r="DB7" s="431">
        <v>3393479</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87068</v>
      </c>
      <c r="BO8" s="432"/>
      <c r="BP8" s="432"/>
      <c r="BQ8" s="432"/>
      <c r="BR8" s="432"/>
      <c r="BS8" s="432"/>
      <c r="BT8" s="432"/>
      <c r="BU8" s="433"/>
      <c r="BV8" s="431">
        <v>91609</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0.23</v>
      </c>
      <c r="CU8" s="472"/>
      <c r="CV8" s="472"/>
      <c r="CW8" s="472"/>
      <c r="CX8" s="472"/>
      <c r="CY8" s="472"/>
      <c r="CZ8" s="472"/>
      <c r="DA8" s="473"/>
      <c r="DB8" s="471">
        <v>0.23</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5309</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-4541</v>
      </c>
      <c r="BO9" s="432"/>
      <c r="BP9" s="432"/>
      <c r="BQ9" s="432"/>
      <c r="BR9" s="432"/>
      <c r="BS9" s="432"/>
      <c r="BT9" s="432"/>
      <c r="BU9" s="433"/>
      <c r="BV9" s="431">
        <v>10884</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16.5</v>
      </c>
      <c r="CU9" s="429"/>
      <c r="CV9" s="429"/>
      <c r="CW9" s="429"/>
      <c r="CX9" s="429"/>
      <c r="CY9" s="429"/>
      <c r="CZ9" s="429"/>
      <c r="DA9" s="430"/>
      <c r="DB9" s="428">
        <v>18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5592</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37927</v>
      </c>
      <c r="BO10" s="432"/>
      <c r="BP10" s="432"/>
      <c r="BQ10" s="432"/>
      <c r="BR10" s="432"/>
      <c r="BS10" s="432"/>
      <c r="BT10" s="432"/>
      <c r="BU10" s="433"/>
      <c r="BV10" s="431">
        <v>75569</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5392</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102</v>
      </c>
      <c r="AV12" s="464"/>
      <c r="AW12" s="464"/>
      <c r="AX12" s="464"/>
      <c r="AY12" s="465" t="s">
        <v>136</v>
      </c>
      <c r="AZ12" s="466"/>
      <c r="BA12" s="466"/>
      <c r="BB12" s="466"/>
      <c r="BC12" s="466"/>
      <c r="BD12" s="466"/>
      <c r="BE12" s="466"/>
      <c r="BF12" s="466"/>
      <c r="BG12" s="466"/>
      <c r="BH12" s="466"/>
      <c r="BI12" s="466"/>
      <c r="BJ12" s="466"/>
      <c r="BK12" s="466"/>
      <c r="BL12" s="466"/>
      <c r="BM12" s="467"/>
      <c r="BN12" s="431">
        <v>33621</v>
      </c>
      <c r="BO12" s="432"/>
      <c r="BP12" s="432"/>
      <c r="BQ12" s="432"/>
      <c r="BR12" s="432"/>
      <c r="BS12" s="432"/>
      <c r="BT12" s="432"/>
      <c r="BU12" s="433"/>
      <c r="BV12" s="431">
        <v>168008</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130</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5226</v>
      </c>
      <c r="S13" s="516"/>
      <c r="T13" s="516"/>
      <c r="U13" s="516"/>
      <c r="V13" s="517"/>
      <c r="W13" s="447" t="s">
        <v>140</v>
      </c>
      <c r="X13" s="448"/>
      <c r="Y13" s="448"/>
      <c r="Z13" s="448"/>
      <c r="AA13" s="448"/>
      <c r="AB13" s="438"/>
      <c r="AC13" s="482">
        <v>1070</v>
      </c>
      <c r="AD13" s="483"/>
      <c r="AE13" s="483"/>
      <c r="AF13" s="483"/>
      <c r="AG13" s="525"/>
      <c r="AH13" s="482">
        <v>1181</v>
      </c>
      <c r="AI13" s="483"/>
      <c r="AJ13" s="483"/>
      <c r="AK13" s="483"/>
      <c r="AL13" s="484"/>
      <c r="AM13" s="460" t="s">
        <v>141</v>
      </c>
      <c r="AN13" s="461"/>
      <c r="AO13" s="461"/>
      <c r="AP13" s="461"/>
      <c r="AQ13" s="461"/>
      <c r="AR13" s="461"/>
      <c r="AS13" s="461"/>
      <c r="AT13" s="462"/>
      <c r="AU13" s="463" t="s">
        <v>121</v>
      </c>
      <c r="AV13" s="464"/>
      <c r="AW13" s="464"/>
      <c r="AX13" s="464"/>
      <c r="AY13" s="465" t="s">
        <v>142</v>
      </c>
      <c r="AZ13" s="466"/>
      <c r="BA13" s="466"/>
      <c r="BB13" s="466"/>
      <c r="BC13" s="466"/>
      <c r="BD13" s="466"/>
      <c r="BE13" s="466"/>
      <c r="BF13" s="466"/>
      <c r="BG13" s="466"/>
      <c r="BH13" s="466"/>
      <c r="BI13" s="466"/>
      <c r="BJ13" s="466"/>
      <c r="BK13" s="466"/>
      <c r="BL13" s="466"/>
      <c r="BM13" s="467"/>
      <c r="BN13" s="431">
        <v>-235</v>
      </c>
      <c r="BO13" s="432"/>
      <c r="BP13" s="432"/>
      <c r="BQ13" s="432"/>
      <c r="BR13" s="432"/>
      <c r="BS13" s="432"/>
      <c r="BT13" s="432"/>
      <c r="BU13" s="433"/>
      <c r="BV13" s="431">
        <v>-81555</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7.5</v>
      </c>
      <c r="CU13" s="429"/>
      <c r="CV13" s="429"/>
      <c r="CW13" s="429"/>
      <c r="CX13" s="429"/>
      <c r="CY13" s="429"/>
      <c r="CZ13" s="429"/>
      <c r="DA13" s="430"/>
      <c r="DB13" s="428">
        <v>7.1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5483</v>
      </c>
      <c r="S14" s="516"/>
      <c r="T14" s="516"/>
      <c r="U14" s="516"/>
      <c r="V14" s="517"/>
      <c r="W14" s="421"/>
      <c r="X14" s="422"/>
      <c r="Y14" s="422"/>
      <c r="Z14" s="422"/>
      <c r="AA14" s="422"/>
      <c r="AB14" s="411"/>
      <c r="AC14" s="518">
        <v>36.6</v>
      </c>
      <c r="AD14" s="519"/>
      <c r="AE14" s="519"/>
      <c r="AF14" s="519"/>
      <c r="AG14" s="520"/>
      <c r="AH14" s="518">
        <v>41.1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6.9</v>
      </c>
      <c r="CU14" s="530"/>
      <c r="CV14" s="530"/>
      <c r="CW14" s="530"/>
      <c r="CX14" s="530"/>
      <c r="CY14" s="530"/>
      <c r="CZ14" s="530"/>
      <c r="DA14" s="531"/>
      <c r="DB14" s="529">
        <v>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5325</v>
      </c>
      <c r="S15" s="516"/>
      <c r="T15" s="516"/>
      <c r="U15" s="516"/>
      <c r="V15" s="517"/>
      <c r="W15" s="447" t="s">
        <v>147</v>
      </c>
      <c r="X15" s="448"/>
      <c r="Y15" s="448"/>
      <c r="Z15" s="448"/>
      <c r="AA15" s="448"/>
      <c r="AB15" s="438"/>
      <c r="AC15" s="482">
        <v>427</v>
      </c>
      <c r="AD15" s="483"/>
      <c r="AE15" s="483"/>
      <c r="AF15" s="483"/>
      <c r="AG15" s="525"/>
      <c r="AH15" s="482">
        <v>353</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730904</v>
      </c>
      <c r="BO15" s="395"/>
      <c r="BP15" s="395"/>
      <c r="BQ15" s="395"/>
      <c r="BR15" s="395"/>
      <c r="BS15" s="395"/>
      <c r="BT15" s="395"/>
      <c r="BU15" s="396"/>
      <c r="BV15" s="394">
        <v>697120</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14.6</v>
      </c>
      <c r="AD16" s="519"/>
      <c r="AE16" s="519"/>
      <c r="AF16" s="519"/>
      <c r="AG16" s="520"/>
      <c r="AH16" s="518">
        <v>12.3</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3181703</v>
      </c>
      <c r="BO16" s="432"/>
      <c r="BP16" s="432"/>
      <c r="BQ16" s="432"/>
      <c r="BR16" s="432"/>
      <c r="BS16" s="432"/>
      <c r="BT16" s="432"/>
      <c r="BU16" s="433"/>
      <c r="BV16" s="431">
        <v>3076351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1426</v>
      </c>
      <c r="AD17" s="483"/>
      <c r="AE17" s="483"/>
      <c r="AF17" s="483"/>
      <c r="AG17" s="525"/>
      <c r="AH17" s="482">
        <v>1340</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911133</v>
      </c>
      <c r="BO17" s="432"/>
      <c r="BP17" s="432"/>
      <c r="BQ17" s="432"/>
      <c r="BR17" s="432"/>
      <c r="BS17" s="432"/>
      <c r="BT17" s="432"/>
      <c r="BU17" s="433"/>
      <c r="BV17" s="431">
        <v>879053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585.80999999999995</v>
      </c>
      <c r="M18" s="547"/>
      <c r="N18" s="547"/>
      <c r="O18" s="547"/>
      <c r="P18" s="547"/>
      <c r="Q18" s="547"/>
      <c r="R18" s="548"/>
      <c r="S18" s="548"/>
      <c r="T18" s="548"/>
      <c r="U18" s="548"/>
      <c r="V18" s="549"/>
      <c r="W18" s="449"/>
      <c r="X18" s="450"/>
      <c r="Y18" s="450"/>
      <c r="Z18" s="450"/>
      <c r="AA18" s="450"/>
      <c r="AB18" s="441"/>
      <c r="AC18" s="550">
        <v>48.8</v>
      </c>
      <c r="AD18" s="551"/>
      <c r="AE18" s="551"/>
      <c r="AF18" s="551"/>
      <c r="AG18" s="552"/>
      <c r="AH18" s="550">
        <v>46.6</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3144844</v>
      </c>
      <c r="BO18" s="432"/>
      <c r="BP18" s="432"/>
      <c r="BQ18" s="432"/>
      <c r="BR18" s="432"/>
      <c r="BS18" s="432"/>
      <c r="BT18" s="432"/>
      <c r="BU18" s="433"/>
      <c r="BV18" s="431">
        <v>3085348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4276356</v>
      </c>
      <c r="BO19" s="432"/>
      <c r="BP19" s="432"/>
      <c r="BQ19" s="432"/>
      <c r="BR19" s="432"/>
      <c r="BS19" s="432"/>
      <c r="BT19" s="432"/>
      <c r="BU19" s="433"/>
      <c r="BV19" s="431">
        <v>3991131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2443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5981756</v>
      </c>
      <c r="BO23" s="432"/>
      <c r="BP23" s="432"/>
      <c r="BQ23" s="432"/>
      <c r="BR23" s="432"/>
      <c r="BS23" s="432"/>
      <c r="BT23" s="432"/>
      <c r="BU23" s="433"/>
      <c r="BV23" s="431">
        <v>5775205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7200</v>
      </c>
      <c r="R24" s="483"/>
      <c r="S24" s="483"/>
      <c r="T24" s="483"/>
      <c r="U24" s="483"/>
      <c r="V24" s="525"/>
      <c r="W24" s="584"/>
      <c r="X24" s="572"/>
      <c r="Y24" s="573"/>
      <c r="Z24" s="481" t="s">
        <v>171</v>
      </c>
      <c r="AA24" s="461"/>
      <c r="AB24" s="461"/>
      <c r="AC24" s="461"/>
      <c r="AD24" s="461"/>
      <c r="AE24" s="461"/>
      <c r="AF24" s="461"/>
      <c r="AG24" s="462"/>
      <c r="AH24" s="482">
        <v>117</v>
      </c>
      <c r="AI24" s="483"/>
      <c r="AJ24" s="483"/>
      <c r="AK24" s="483"/>
      <c r="AL24" s="525"/>
      <c r="AM24" s="482">
        <v>356733</v>
      </c>
      <c r="AN24" s="483"/>
      <c r="AO24" s="483"/>
      <c r="AP24" s="483"/>
      <c r="AQ24" s="483"/>
      <c r="AR24" s="525"/>
      <c r="AS24" s="482">
        <v>3049</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5629713</v>
      </c>
      <c r="BO24" s="432"/>
      <c r="BP24" s="432"/>
      <c r="BQ24" s="432"/>
      <c r="BR24" s="432"/>
      <c r="BS24" s="432"/>
      <c r="BT24" s="432"/>
      <c r="BU24" s="433"/>
      <c r="BV24" s="431">
        <v>5602751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6000</v>
      </c>
      <c r="R25" s="483"/>
      <c r="S25" s="483"/>
      <c r="T25" s="483"/>
      <c r="U25" s="483"/>
      <c r="V25" s="525"/>
      <c r="W25" s="584"/>
      <c r="X25" s="572"/>
      <c r="Y25" s="573"/>
      <c r="Z25" s="481" t="s">
        <v>174</v>
      </c>
      <c r="AA25" s="461"/>
      <c r="AB25" s="461"/>
      <c r="AC25" s="461"/>
      <c r="AD25" s="461"/>
      <c r="AE25" s="461"/>
      <c r="AF25" s="461"/>
      <c r="AG25" s="462"/>
      <c r="AH25" s="482" t="s">
        <v>175</v>
      </c>
      <c r="AI25" s="483"/>
      <c r="AJ25" s="483"/>
      <c r="AK25" s="483"/>
      <c r="AL25" s="525"/>
      <c r="AM25" s="482" t="s">
        <v>175</v>
      </c>
      <c r="AN25" s="483"/>
      <c r="AO25" s="483"/>
      <c r="AP25" s="483"/>
      <c r="AQ25" s="483"/>
      <c r="AR25" s="525"/>
      <c r="AS25" s="482" t="s">
        <v>175</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96744</v>
      </c>
      <c r="BO25" s="395"/>
      <c r="BP25" s="395"/>
      <c r="BQ25" s="395"/>
      <c r="BR25" s="395"/>
      <c r="BS25" s="395"/>
      <c r="BT25" s="395"/>
      <c r="BU25" s="396"/>
      <c r="BV25" s="394">
        <v>83924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5600</v>
      </c>
      <c r="R26" s="483"/>
      <c r="S26" s="483"/>
      <c r="T26" s="483"/>
      <c r="U26" s="483"/>
      <c r="V26" s="525"/>
      <c r="W26" s="584"/>
      <c r="X26" s="572"/>
      <c r="Y26" s="573"/>
      <c r="Z26" s="481" t="s">
        <v>178</v>
      </c>
      <c r="AA26" s="594"/>
      <c r="AB26" s="594"/>
      <c r="AC26" s="594"/>
      <c r="AD26" s="594"/>
      <c r="AE26" s="594"/>
      <c r="AF26" s="594"/>
      <c r="AG26" s="595"/>
      <c r="AH26" s="482" t="s">
        <v>179</v>
      </c>
      <c r="AI26" s="483"/>
      <c r="AJ26" s="483"/>
      <c r="AK26" s="483"/>
      <c r="AL26" s="525"/>
      <c r="AM26" s="482" t="s">
        <v>138</v>
      </c>
      <c r="AN26" s="483"/>
      <c r="AO26" s="483"/>
      <c r="AP26" s="483"/>
      <c r="AQ26" s="483"/>
      <c r="AR26" s="525"/>
      <c r="AS26" s="482" t="s">
        <v>175</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175</v>
      </c>
      <c r="BO26" s="432"/>
      <c r="BP26" s="432"/>
      <c r="BQ26" s="432"/>
      <c r="BR26" s="432"/>
      <c r="BS26" s="432"/>
      <c r="BT26" s="432"/>
      <c r="BU26" s="433"/>
      <c r="BV26" s="431" t="s">
        <v>175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2800</v>
      </c>
      <c r="R27" s="483"/>
      <c r="S27" s="483"/>
      <c r="T27" s="483"/>
      <c r="U27" s="483"/>
      <c r="V27" s="525"/>
      <c r="W27" s="584"/>
      <c r="X27" s="572"/>
      <c r="Y27" s="573"/>
      <c r="Z27" s="481" t="s">
        <v>182</v>
      </c>
      <c r="AA27" s="461"/>
      <c r="AB27" s="461"/>
      <c r="AC27" s="461"/>
      <c r="AD27" s="461"/>
      <c r="AE27" s="461"/>
      <c r="AF27" s="461"/>
      <c r="AG27" s="462"/>
      <c r="AH27" s="482">
        <v>1</v>
      </c>
      <c r="AI27" s="483"/>
      <c r="AJ27" s="483"/>
      <c r="AK27" s="483"/>
      <c r="AL27" s="525"/>
      <c r="AM27" s="482" t="s">
        <v>183</v>
      </c>
      <c r="AN27" s="483"/>
      <c r="AO27" s="483"/>
      <c r="AP27" s="483"/>
      <c r="AQ27" s="483"/>
      <c r="AR27" s="525"/>
      <c r="AS27" s="482" t="s">
        <v>183</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607" t="s">
        <v>179</v>
      </c>
      <c r="BO27" s="608"/>
      <c r="BP27" s="608"/>
      <c r="BQ27" s="608"/>
      <c r="BR27" s="608"/>
      <c r="BS27" s="608"/>
      <c r="BT27" s="608"/>
      <c r="BU27" s="609"/>
      <c r="BV27" s="607" t="s">
        <v>175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185</v>
      </c>
      <c r="F28" s="461"/>
      <c r="G28" s="461"/>
      <c r="H28" s="461"/>
      <c r="I28" s="461"/>
      <c r="J28" s="461"/>
      <c r="K28" s="462"/>
      <c r="L28" s="482">
        <v>1</v>
      </c>
      <c r="M28" s="483"/>
      <c r="N28" s="483"/>
      <c r="O28" s="483"/>
      <c r="P28" s="525"/>
      <c r="Q28" s="482">
        <v>2300</v>
      </c>
      <c r="R28" s="483"/>
      <c r="S28" s="483"/>
      <c r="T28" s="483"/>
      <c r="U28" s="483"/>
      <c r="V28" s="525"/>
      <c r="W28" s="584"/>
      <c r="X28" s="572"/>
      <c r="Y28" s="573"/>
      <c r="Z28" s="481" t="s">
        <v>186</v>
      </c>
      <c r="AA28" s="461"/>
      <c r="AB28" s="461"/>
      <c r="AC28" s="461"/>
      <c r="AD28" s="461"/>
      <c r="AE28" s="461"/>
      <c r="AF28" s="461"/>
      <c r="AG28" s="462"/>
      <c r="AH28" s="482" t="s">
        <v>175</v>
      </c>
      <c r="AI28" s="483"/>
      <c r="AJ28" s="483"/>
      <c r="AK28" s="483"/>
      <c r="AL28" s="525"/>
      <c r="AM28" s="482" t="s">
        <v>175</v>
      </c>
      <c r="AN28" s="483"/>
      <c r="AO28" s="483"/>
      <c r="AP28" s="483"/>
      <c r="AQ28" s="483"/>
      <c r="AR28" s="525"/>
      <c r="AS28" s="482" t="s">
        <v>175</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551131</v>
      </c>
      <c r="BO28" s="395"/>
      <c r="BP28" s="395"/>
      <c r="BQ28" s="395"/>
      <c r="BR28" s="395"/>
      <c r="BS28" s="395"/>
      <c r="BT28" s="395"/>
      <c r="BU28" s="396"/>
      <c r="BV28" s="394">
        <v>546825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188</v>
      </c>
      <c r="F29" s="461"/>
      <c r="G29" s="461"/>
      <c r="H29" s="461"/>
      <c r="I29" s="461"/>
      <c r="J29" s="461"/>
      <c r="K29" s="462"/>
      <c r="L29" s="482">
        <v>10</v>
      </c>
      <c r="M29" s="483"/>
      <c r="N29" s="483"/>
      <c r="O29" s="483"/>
      <c r="P29" s="525"/>
      <c r="Q29" s="482">
        <v>2050</v>
      </c>
      <c r="R29" s="483"/>
      <c r="S29" s="483"/>
      <c r="T29" s="483"/>
      <c r="U29" s="483"/>
      <c r="V29" s="525"/>
      <c r="W29" s="585"/>
      <c r="X29" s="586"/>
      <c r="Y29" s="587"/>
      <c r="Z29" s="481" t="s">
        <v>189</v>
      </c>
      <c r="AA29" s="461"/>
      <c r="AB29" s="461"/>
      <c r="AC29" s="461"/>
      <c r="AD29" s="461"/>
      <c r="AE29" s="461"/>
      <c r="AF29" s="461"/>
      <c r="AG29" s="462"/>
      <c r="AH29" s="482">
        <v>118</v>
      </c>
      <c r="AI29" s="483"/>
      <c r="AJ29" s="483"/>
      <c r="AK29" s="483"/>
      <c r="AL29" s="525"/>
      <c r="AM29" s="482">
        <v>359268</v>
      </c>
      <c r="AN29" s="483"/>
      <c r="AO29" s="483"/>
      <c r="AP29" s="483"/>
      <c r="AQ29" s="483"/>
      <c r="AR29" s="525"/>
      <c r="AS29" s="482">
        <v>3045</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280422</v>
      </c>
      <c r="BO29" s="432"/>
      <c r="BP29" s="432"/>
      <c r="BQ29" s="432"/>
      <c r="BR29" s="432"/>
      <c r="BS29" s="432"/>
      <c r="BT29" s="432"/>
      <c r="BU29" s="433"/>
      <c r="BV29" s="431">
        <v>385050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95.9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965524</v>
      </c>
      <c r="BO30" s="608"/>
      <c r="BP30" s="608"/>
      <c r="BQ30" s="608"/>
      <c r="BR30" s="608"/>
      <c r="BS30" s="608"/>
      <c r="BT30" s="608"/>
      <c r="BU30" s="609"/>
      <c r="BV30" s="607">
        <v>824636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198</v>
      </c>
      <c r="D33" s="455"/>
      <c r="E33" s="420" t="s">
        <v>199</v>
      </c>
      <c r="F33" s="420"/>
      <c r="G33" s="420"/>
      <c r="H33" s="420"/>
      <c r="I33" s="420"/>
      <c r="J33" s="420"/>
      <c r="K33" s="420"/>
      <c r="L33" s="420"/>
      <c r="M33" s="420"/>
      <c r="N33" s="420"/>
      <c r="O33" s="420"/>
      <c r="P33" s="420"/>
      <c r="Q33" s="420"/>
      <c r="R33" s="420"/>
      <c r="S33" s="420"/>
      <c r="T33" s="216"/>
      <c r="U33" s="455" t="s">
        <v>200</v>
      </c>
      <c r="V33" s="455"/>
      <c r="W33" s="420" t="s">
        <v>201</v>
      </c>
      <c r="X33" s="420"/>
      <c r="Y33" s="420"/>
      <c r="Z33" s="420"/>
      <c r="AA33" s="420"/>
      <c r="AB33" s="420"/>
      <c r="AC33" s="420"/>
      <c r="AD33" s="420"/>
      <c r="AE33" s="420"/>
      <c r="AF33" s="420"/>
      <c r="AG33" s="420"/>
      <c r="AH33" s="420"/>
      <c r="AI33" s="420"/>
      <c r="AJ33" s="420"/>
      <c r="AK33" s="420"/>
      <c r="AL33" s="216"/>
      <c r="AM33" s="455" t="s">
        <v>198</v>
      </c>
      <c r="AN33" s="455"/>
      <c r="AO33" s="420" t="s">
        <v>199</v>
      </c>
      <c r="AP33" s="420"/>
      <c r="AQ33" s="420"/>
      <c r="AR33" s="420"/>
      <c r="AS33" s="420"/>
      <c r="AT33" s="420"/>
      <c r="AU33" s="420"/>
      <c r="AV33" s="420"/>
      <c r="AW33" s="420"/>
      <c r="AX33" s="420"/>
      <c r="AY33" s="420"/>
      <c r="AZ33" s="420"/>
      <c r="BA33" s="420"/>
      <c r="BB33" s="420"/>
      <c r="BC33" s="420"/>
      <c r="BD33" s="217"/>
      <c r="BE33" s="420" t="s">
        <v>202</v>
      </c>
      <c r="BF33" s="420"/>
      <c r="BG33" s="420" t="s">
        <v>203</v>
      </c>
      <c r="BH33" s="420"/>
      <c r="BI33" s="420"/>
      <c r="BJ33" s="420"/>
      <c r="BK33" s="420"/>
      <c r="BL33" s="420"/>
      <c r="BM33" s="420"/>
      <c r="BN33" s="420"/>
      <c r="BO33" s="420"/>
      <c r="BP33" s="420"/>
      <c r="BQ33" s="420"/>
      <c r="BR33" s="420"/>
      <c r="BS33" s="420"/>
      <c r="BT33" s="420"/>
      <c r="BU33" s="420"/>
      <c r="BV33" s="217"/>
      <c r="BW33" s="455" t="s">
        <v>202</v>
      </c>
      <c r="BX33" s="455"/>
      <c r="BY33" s="420" t="s">
        <v>204</v>
      </c>
      <c r="BZ33" s="420"/>
      <c r="CA33" s="420"/>
      <c r="CB33" s="420"/>
      <c r="CC33" s="420"/>
      <c r="CD33" s="420"/>
      <c r="CE33" s="420"/>
      <c r="CF33" s="420"/>
      <c r="CG33" s="420"/>
      <c r="CH33" s="420"/>
      <c r="CI33" s="420"/>
      <c r="CJ33" s="420"/>
      <c r="CK33" s="420"/>
      <c r="CL33" s="420"/>
      <c r="CM33" s="420"/>
      <c r="CN33" s="216"/>
      <c r="CO33" s="455" t="s">
        <v>198</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国民健康保険特別会計事業勘定</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IF('各会計、関係団体の財政状況及び健全化判断比率'!B31="","",'各会計、関係団体の財政状況及び健全化判断比率'!B31)</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日高中部消防組合（一般会計）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13</v>
      </c>
      <c r="CP34" s="620"/>
      <c r="CQ34" s="621" t="str">
        <f>IF('各会計、関係団体の財政状況及び健全化判断比率'!BS7="","",'各会計、関係団体の財政状況及び健全化判断比率'!BS7)</f>
        <v>日高軽種馬共同育成公社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国民健康保険診療所事業特別会計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IF('各会計、関係団体の財政状況及び健全化判断比率'!B32="","",'各会計、関係団体の財政状況及び健全化判断比率'!B32)</f>
        <v>下水道事業特別会計</v>
      </c>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日高中部衛生施設組合（一般会計）</v>
      </c>
      <c r="BZ35" s="621"/>
      <c r="CA35" s="621"/>
      <c r="CB35" s="621"/>
      <c r="CC35" s="621"/>
      <c r="CD35" s="621"/>
      <c r="CE35" s="621"/>
      <c r="CF35" s="621"/>
      <c r="CG35" s="621"/>
      <c r="CH35" s="621"/>
      <c r="CI35" s="621"/>
      <c r="CJ35" s="621"/>
      <c r="CK35" s="621"/>
      <c r="CL35" s="621"/>
      <c r="CM35" s="621"/>
      <c r="CN35" s="214"/>
      <c r="CO35" s="620">
        <f t="shared" ref="CO35:CO43" si="3">IF(CQ35="","",CO34+1)</f>
        <v>14</v>
      </c>
      <c r="CP35" s="620"/>
      <c r="CQ35" s="621" t="str">
        <f>IF('各会計、関係団体の財政状況及び健全化判断比率'!BS8="","",'各会計、関係団体の財政状況及び健全化判断比率'!BS8)</f>
        <v>にいかっぷホロシリ乗馬クラブ</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介護サービス特別会計事業勘定</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日高中部広域連合（一般会計）</v>
      </c>
      <c r="BZ36" s="621"/>
      <c r="CA36" s="621"/>
      <c r="CB36" s="621"/>
      <c r="CC36" s="621"/>
      <c r="CD36" s="621"/>
      <c r="CE36" s="621"/>
      <c r="CF36" s="621"/>
      <c r="CG36" s="621"/>
      <c r="CH36" s="621"/>
      <c r="CI36" s="621"/>
      <c r="CJ36" s="621"/>
      <c r="CK36" s="621"/>
      <c r="CL36" s="621"/>
      <c r="CM36" s="621"/>
      <c r="CN36" s="214"/>
      <c r="CO36" s="620">
        <f t="shared" si="3"/>
        <v>15</v>
      </c>
      <c r="CP36" s="620"/>
      <c r="CQ36" s="621" t="str">
        <f>IF('各会計、関係団体の財政状況及び健全化判断比率'!BS9="","",'各会計、関係団体の財政状況及び健全化判断比率'!BS9)</f>
        <v>新冠ヒルズ</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日高中部広域連合（介護保険特別会計）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日高管内地方税滞納整理機構</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8tI+aTVNteKzOrVDtpM60/fIjqriwRvxvJUZadbUFr8t6ExR8mRBKn5Dh8xZABtwPUl0bvHAT5yDdMKBKDRjpw==" saltValue="zqG3Ik0YiS39VnBXgRLs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C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5" t="s">
        <v>559</v>
      </c>
      <c r="D34" s="1215"/>
      <c r="E34" s="1216"/>
      <c r="F34" s="32">
        <v>3.11</v>
      </c>
      <c r="G34" s="33">
        <v>3.21</v>
      </c>
      <c r="H34" s="33">
        <v>2.38</v>
      </c>
      <c r="I34" s="33">
        <v>2.69</v>
      </c>
      <c r="J34" s="34">
        <v>2.5099999999999998</v>
      </c>
      <c r="K34" s="22"/>
      <c r="L34" s="22"/>
      <c r="M34" s="22"/>
      <c r="N34" s="22"/>
      <c r="O34" s="22"/>
      <c r="P34" s="22"/>
    </row>
    <row r="35" spans="1:16" ht="39" customHeight="1" x14ac:dyDescent="0.15">
      <c r="A35" s="22"/>
      <c r="B35" s="35"/>
      <c r="C35" s="1209" t="s">
        <v>560</v>
      </c>
      <c r="D35" s="1210"/>
      <c r="E35" s="1211"/>
      <c r="F35" s="36">
        <v>0.32</v>
      </c>
      <c r="G35" s="37">
        <v>0.12</v>
      </c>
      <c r="H35" s="37">
        <v>0.27</v>
      </c>
      <c r="I35" s="37">
        <v>0.88</v>
      </c>
      <c r="J35" s="38">
        <v>0.78</v>
      </c>
      <c r="K35" s="22"/>
      <c r="L35" s="22"/>
      <c r="M35" s="22"/>
      <c r="N35" s="22"/>
      <c r="O35" s="22"/>
      <c r="P35" s="22"/>
    </row>
    <row r="36" spans="1:16" ht="39" customHeight="1" x14ac:dyDescent="0.15">
      <c r="A36" s="22"/>
      <c r="B36" s="35"/>
      <c r="C36" s="1209" t="s">
        <v>561</v>
      </c>
      <c r="D36" s="1210"/>
      <c r="E36" s="1211"/>
      <c r="F36" s="36">
        <v>0.12</v>
      </c>
      <c r="G36" s="37">
        <v>0.1</v>
      </c>
      <c r="H36" s="37">
        <v>0.15</v>
      </c>
      <c r="I36" s="37">
        <v>0.21</v>
      </c>
      <c r="J36" s="38">
        <v>0.25</v>
      </c>
      <c r="K36" s="22"/>
      <c r="L36" s="22"/>
      <c r="M36" s="22"/>
      <c r="N36" s="22"/>
      <c r="O36" s="22"/>
      <c r="P36" s="22"/>
    </row>
    <row r="37" spans="1:16" ht="39" customHeight="1" x14ac:dyDescent="0.15">
      <c r="A37" s="22"/>
      <c r="B37" s="35"/>
      <c r="C37" s="1209" t="s">
        <v>562</v>
      </c>
      <c r="D37" s="1210"/>
      <c r="E37" s="1211"/>
      <c r="F37" s="36">
        <v>0.25</v>
      </c>
      <c r="G37" s="37">
        <v>0.08</v>
      </c>
      <c r="H37" s="37">
        <v>0.04</v>
      </c>
      <c r="I37" s="37">
        <v>0.13</v>
      </c>
      <c r="J37" s="38">
        <v>0.24</v>
      </c>
      <c r="K37" s="22"/>
      <c r="L37" s="22"/>
      <c r="M37" s="22"/>
      <c r="N37" s="22"/>
      <c r="O37" s="22"/>
      <c r="P37" s="22"/>
    </row>
    <row r="38" spans="1:16" ht="39" customHeight="1" x14ac:dyDescent="0.15">
      <c r="A38" s="22"/>
      <c r="B38" s="35"/>
      <c r="C38" s="1209" t="s">
        <v>563</v>
      </c>
      <c r="D38" s="1210"/>
      <c r="E38" s="1211"/>
      <c r="F38" s="36">
        <v>1.43</v>
      </c>
      <c r="G38" s="37">
        <v>1.9</v>
      </c>
      <c r="H38" s="37">
        <v>0.99</v>
      </c>
      <c r="I38" s="37">
        <v>0.63</v>
      </c>
      <c r="J38" s="38">
        <v>0.16</v>
      </c>
      <c r="K38" s="22"/>
      <c r="L38" s="22"/>
      <c r="M38" s="22"/>
      <c r="N38" s="22"/>
      <c r="O38" s="22"/>
      <c r="P38" s="22"/>
    </row>
    <row r="39" spans="1:16" ht="39" customHeight="1" x14ac:dyDescent="0.15">
      <c r="A39" s="22"/>
      <c r="B39" s="35"/>
      <c r="C39" s="1209" t="s">
        <v>564</v>
      </c>
      <c r="D39" s="1210"/>
      <c r="E39" s="1211"/>
      <c r="F39" s="36">
        <v>7.0000000000000007E-2</v>
      </c>
      <c r="G39" s="37">
        <v>0.06</v>
      </c>
      <c r="H39" s="37">
        <v>0.04</v>
      </c>
      <c r="I39" s="37">
        <v>0.03</v>
      </c>
      <c r="J39" s="38">
        <v>0.03</v>
      </c>
      <c r="K39" s="22"/>
      <c r="L39" s="22"/>
      <c r="M39" s="22"/>
      <c r="N39" s="22"/>
      <c r="O39" s="22"/>
      <c r="P39" s="22"/>
    </row>
    <row r="40" spans="1:16" ht="39" customHeight="1" x14ac:dyDescent="0.15">
      <c r="A40" s="22"/>
      <c r="B40" s="35"/>
      <c r="C40" s="1209" t="s">
        <v>565</v>
      </c>
      <c r="D40" s="1210"/>
      <c r="E40" s="1211"/>
      <c r="F40" s="36">
        <v>0</v>
      </c>
      <c r="G40" s="37">
        <v>0</v>
      </c>
      <c r="H40" s="37">
        <v>0</v>
      </c>
      <c r="I40" s="37">
        <v>0</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566</v>
      </c>
      <c r="D42" s="1210"/>
      <c r="E42" s="1211"/>
      <c r="F42" s="36" t="s">
        <v>507</v>
      </c>
      <c r="G42" s="37" t="s">
        <v>507</v>
      </c>
      <c r="H42" s="37" t="s">
        <v>507</v>
      </c>
      <c r="I42" s="37" t="s">
        <v>507</v>
      </c>
      <c r="J42" s="38" t="s">
        <v>507</v>
      </c>
      <c r="K42" s="22"/>
      <c r="L42" s="22"/>
      <c r="M42" s="22"/>
      <c r="N42" s="22"/>
      <c r="O42" s="22"/>
      <c r="P42" s="22"/>
    </row>
    <row r="43" spans="1:16" ht="39" customHeight="1" thickBot="1" x14ac:dyDescent="0.2">
      <c r="A43" s="22"/>
      <c r="B43" s="40"/>
      <c r="C43" s="1212" t="s">
        <v>567</v>
      </c>
      <c r="D43" s="1213"/>
      <c r="E43" s="1214"/>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5pmQDqVcYYpivTxCMMXrMOqQobdVXmClKcq5h435pv/WNBnsyeFHqthLT1hcOeM2bj9+0uK4NQ9bNR755neJA==" saltValue="/NRXC7vx7YRo1j0xfvwh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5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760</v>
      </c>
      <c r="L45" s="60">
        <v>768</v>
      </c>
      <c r="M45" s="60">
        <v>785</v>
      </c>
      <c r="N45" s="60">
        <v>771</v>
      </c>
      <c r="O45" s="61">
        <v>760</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507</v>
      </c>
      <c r="L46" s="64" t="s">
        <v>507</v>
      </c>
      <c r="M46" s="64" t="s">
        <v>507</v>
      </c>
      <c r="N46" s="64" t="s">
        <v>507</v>
      </c>
      <c r="O46" s="65" t="s">
        <v>507</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507</v>
      </c>
      <c r="L47" s="64" t="s">
        <v>507</v>
      </c>
      <c r="M47" s="64" t="s">
        <v>507</v>
      </c>
      <c r="N47" s="64" t="s">
        <v>507</v>
      </c>
      <c r="O47" s="65" t="s">
        <v>507</v>
      </c>
      <c r="P47" s="48"/>
      <c r="Q47" s="48"/>
      <c r="R47" s="48"/>
      <c r="S47" s="48"/>
      <c r="T47" s="48"/>
      <c r="U47" s="48"/>
    </row>
    <row r="48" spans="1:21" ht="30.75" customHeight="1" x14ac:dyDescent="0.15">
      <c r="A48" s="48"/>
      <c r="B48" s="1219"/>
      <c r="C48" s="1220"/>
      <c r="D48" s="62"/>
      <c r="E48" s="1225" t="s">
        <v>15</v>
      </c>
      <c r="F48" s="1225"/>
      <c r="G48" s="1225"/>
      <c r="H48" s="1225"/>
      <c r="I48" s="1225"/>
      <c r="J48" s="1226"/>
      <c r="K48" s="63">
        <v>154</v>
      </c>
      <c r="L48" s="64">
        <v>128</v>
      </c>
      <c r="M48" s="64">
        <v>135</v>
      </c>
      <c r="N48" s="64">
        <v>129</v>
      </c>
      <c r="O48" s="65">
        <v>123</v>
      </c>
      <c r="P48" s="48"/>
      <c r="Q48" s="48"/>
      <c r="R48" s="48"/>
      <c r="S48" s="48"/>
      <c r="T48" s="48"/>
      <c r="U48" s="48"/>
    </row>
    <row r="49" spans="1:21" ht="30.75" customHeight="1" x14ac:dyDescent="0.15">
      <c r="A49" s="48"/>
      <c r="B49" s="1219"/>
      <c r="C49" s="1220"/>
      <c r="D49" s="62"/>
      <c r="E49" s="1225" t="s">
        <v>16</v>
      </c>
      <c r="F49" s="1225"/>
      <c r="G49" s="1225"/>
      <c r="H49" s="1225"/>
      <c r="I49" s="1225"/>
      <c r="J49" s="1226"/>
      <c r="K49" s="63">
        <v>67</v>
      </c>
      <c r="L49" s="64">
        <v>10</v>
      </c>
      <c r="M49" s="64">
        <v>10</v>
      </c>
      <c r="N49" s="64">
        <v>10</v>
      </c>
      <c r="O49" s="65">
        <v>8</v>
      </c>
      <c r="P49" s="48"/>
      <c r="Q49" s="48"/>
      <c r="R49" s="48"/>
      <c r="S49" s="48"/>
      <c r="T49" s="48"/>
      <c r="U49" s="48"/>
    </row>
    <row r="50" spans="1:21" ht="30.75" customHeight="1" x14ac:dyDescent="0.15">
      <c r="A50" s="48"/>
      <c r="B50" s="1219"/>
      <c r="C50" s="1220"/>
      <c r="D50" s="62"/>
      <c r="E50" s="1225" t="s">
        <v>17</v>
      </c>
      <c r="F50" s="1225"/>
      <c r="G50" s="1225"/>
      <c r="H50" s="1225"/>
      <c r="I50" s="1225"/>
      <c r="J50" s="1226"/>
      <c r="K50" s="63">
        <v>2</v>
      </c>
      <c r="L50" s="64">
        <v>1</v>
      </c>
      <c r="M50" s="64">
        <v>1</v>
      </c>
      <c r="N50" s="64">
        <v>1</v>
      </c>
      <c r="O50" s="65">
        <v>1</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507</v>
      </c>
      <c r="L51" s="64" t="s">
        <v>507</v>
      </c>
      <c r="M51" s="64" t="s">
        <v>507</v>
      </c>
      <c r="N51" s="64" t="s">
        <v>507</v>
      </c>
      <c r="O51" s="65" t="s">
        <v>507</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755</v>
      </c>
      <c r="L52" s="64">
        <v>729</v>
      </c>
      <c r="M52" s="64">
        <v>732</v>
      </c>
      <c r="N52" s="64">
        <v>698</v>
      </c>
      <c r="O52" s="65">
        <v>677</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228</v>
      </c>
      <c r="L53" s="69">
        <v>178</v>
      </c>
      <c r="M53" s="69">
        <v>199</v>
      </c>
      <c r="N53" s="69">
        <v>213</v>
      </c>
      <c r="O53" s="70">
        <v>215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9zMvz/QpNtP0/Ple6O4mAKdNzzQOOCjEnndJ99ouvrU/ntGmqUgL37S11AwstLe6RsX/p9xx+KH5OiazOqsWw==" saltValue="ebZZTfRpQc0tq4fGz+nn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H4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43" t="s">
        <v>30</v>
      </c>
      <c r="C41" s="1244"/>
      <c r="D41" s="102"/>
      <c r="E41" s="1249" t="s">
        <v>31</v>
      </c>
      <c r="F41" s="1249"/>
      <c r="G41" s="1249"/>
      <c r="H41" s="1250"/>
      <c r="I41" s="103">
        <v>6603</v>
      </c>
      <c r="J41" s="104">
        <v>6208</v>
      </c>
      <c r="K41" s="104">
        <v>5804</v>
      </c>
      <c r="L41" s="104">
        <v>5806</v>
      </c>
      <c r="M41" s="105">
        <v>6032</v>
      </c>
    </row>
    <row r="42" spans="2:13" ht="27.75" customHeight="1" x14ac:dyDescent="0.15">
      <c r="B42" s="1245"/>
      <c r="C42" s="1246"/>
      <c r="D42" s="106"/>
      <c r="E42" s="1251" t="s">
        <v>32</v>
      </c>
      <c r="F42" s="1251"/>
      <c r="G42" s="1251"/>
      <c r="H42" s="1252"/>
      <c r="I42" s="107" t="s">
        <v>507</v>
      </c>
      <c r="J42" s="108" t="s">
        <v>507</v>
      </c>
      <c r="K42" s="108" t="s">
        <v>507</v>
      </c>
      <c r="L42" s="108" t="s">
        <v>507</v>
      </c>
      <c r="M42" s="109" t="s">
        <v>507</v>
      </c>
    </row>
    <row r="43" spans="2:13" ht="27.75" customHeight="1" x14ac:dyDescent="0.15">
      <c r="B43" s="1245"/>
      <c r="C43" s="1246"/>
      <c r="D43" s="106"/>
      <c r="E43" s="1251" t="s">
        <v>33</v>
      </c>
      <c r="F43" s="1251"/>
      <c r="G43" s="1251"/>
      <c r="H43" s="1252"/>
      <c r="I43" s="107">
        <v>1547</v>
      </c>
      <c r="J43" s="108">
        <v>1437</v>
      </c>
      <c r="K43" s="108">
        <v>1312</v>
      </c>
      <c r="L43" s="108">
        <v>1211</v>
      </c>
      <c r="M43" s="109">
        <v>1091</v>
      </c>
    </row>
    <row r="44" spans="2:13" ht="27.75" customHeight="1" x14ac:dyDescent="0.15">
      <c r="B44" s="1245"/>
      <c r="C44" s="1246"/>
      <c r="D44" s="106"/>
      <c r="E44" s="1251" t="s">
        <v>34</v>
      </c>
      <c r="F44" s="1251"/>
      <c r="G44" s="1251"/>
      <c r="H44" s="1252"/>
      <c r="I44" s="107">
        <v>84</v>
      </c>
      <c r="J44" s="108">
        <v>41</v>
      </c>
      <c r="K44" s="108">
        <v>33</v>
      </c>
      <c r="L44" s="108">
        <v>25</v>
      </c>
      <c r="M44" s="109">
        <v>17</v>
      </c>
    </row>
    <row r="45" spans="2:13" ht="27.75" customHeight="1" x14ac:dyDescent="0.15">
      <c r="B45" s="1245"/>
      <c r="C45" s="1246"/>
      <c r="D45" s="106"/>
      <c r="E45" s="1251" t="s">
        <v>35</v>
      </c>
      <c r="F45" s="1251"/>
      <c r="G45" s="1251"/>
      <c r="H45" s="1252"/>
      <c r="I45" s="107">
        <v>370</v>
      </c>
      <c r="J45" s="108">
        <v>348</v>
      </c>
      <c r="K45" s="108">
        <v>334</v>
      </c>
      <c r="L45" s="108">
        <v>289</v>
      </c>
      <c r="M45" s="109">
        <v>237</v>
      </c>
    </row>
    <row r="46" spans="2:13" ht="27.75" customHeight="1" x14ac:dyDescent="0.15">
      <c r="B46" s="1245"/>
      <c r="C46" s="1246"/>
      <c r="D46" s="110"/>
      <c r="E46" s="1251" t="s">
        <v>36</v>
      </c>
      <c r="F46" s="1251"/>
      <c r="G46" s="1251"/>
      <c r="H46" s="1252"/>
      <c r="I46" s="107" t="s">
        <v>507</v>
      </c>
      <c r="J46" s="108" t="s">
        <v>507</v>
      </c>
      <c r="K46" s="108" t="s">
        <v>507</v>
      </c>
      <c r="L46" s="108" t="s">
        <v>507</v>
      </c>
      <c r="M46" s="109" t="s">
        <v>507</v>
      </c>
    </row>
    <row r="47" spans="2:13" ht="27.75" customHeight="1" x14ac:dyDescent="0.15">
      <c r="B47" s="1245"/>
      <c r="C47" s="1246"/>
      <c r="D47" s="111"/>
      <c r="E47" s="1253" t="s">
        <v>37</v>
      </c>
      <c r="F47" s="1254"/>
      <c r="G47" s="1254"/>
      <c r="H47" s="1255"/>
      <c r="I47" s="107" t="s">
        <v>507</v>
      </c>
      <c r="J47" s="108" t="s">
        <v>507</v>
      </c>
      <c r="K47" s="108" t="s">
        <v>507</v>
      </c>
      <c r="L47" s="108" t="s">
        <v>507</v>
      </c>
      <c r="M47" s="109" t="s">
        <v>507</v>
      </c>
    </row>
    <row r="48" spans="2:13" ht="27.75" customHeight="1" x14ac:dyDescent="0.15">
      <c r="B48" s="1245"/>
      <c r="C48" s="1246"/>
      <c r="D48" s="106"/>
      <c r="E48" s="1251" t="s">
        <v>38</v>
      </c>
      <c r="F48" s="1251"/>
      <c r="G48" s="1251"/>
      <c r="H48" s="1252"/>
      <c r="I48" s="107" t="s">
        <v>507</v>
      </c>
      <c r="J48" s="108" t="s">
        <v>507</v>
      </c>
      <c r="K48" s="108" t="s">
        <v>507</v>
      </c>
      <c r="L48" s="108" t="s">
        <v>507</v>
      </c>
      <c r="M48" s="109" t="s">
        <v>507</v>
      </c>
    </row>
    <row r="49" spans="2:13" ht="27.75" customHeight="1" x14ac:dyDescent="0.15">
      <c r="B49" s="1247"/>
      <c r="C49" s="1248"/>
      <c r="D49" s="106"/>
      <c r="E49" s="1251" t="s">
        <v>39</v>
      </c>
      <c r="F49" s="1251"/>
      <c r="G49" s="1251"/>
      <c r="H49" s="1252"/>
      <c r="I49" s="107" t="s">
        <v>507</v>
      </c>
      <c r="J49" s="108" t="s">
        <v>507</v>
      </c>
      <c r="K49" s="108" t="s">
        <v>507</v>
      </c>
      <c r="L49" s="108" t="s">
        <v>507</v>
      </c>
      <c r="M49" s="109" t="s">
        <v>507</v>
      </c>
    </row>
    <row r="50" spans="2:13" ht="27.75" customHeight="1" x14ac:dyDescent="0.15">
      <c r="B50" s="1256" t="s">
        <v>40</v>
      </c>
      <c r="C50" s="1257"/>
      <c r="D50" s="112"/>
      <c r="E50" s="1251" t="s">
        <v>41</v>
      </c>
      <c r="F50" s="1251"/>
      <c r="G50" s="1251"/>
      <c r="H50" s="1252"/>
      <c r="I50" s="107">
        <v>2153</v>
      </c>
      <c r="J50" s="108">
        <v>2055</v>
      </c>
      <c r="K50" s="108">
        <v>1770</v>
      </c>
      <c r="L50" s="108">
        <v>1756</v>
      </c>
      <c r="M50" s="109">
        <v>1797</v>
      </c>
    </row>
    <row r="51" spans="2:13" ht="27.75" customHeight="1" x14ac:dyDescent="0.15">
      <c r="B51" s="1245"/>
      <c r="C51" s="1246"/>
      <c r="D51" s="106"/>
      <c r="E51" s="1251" t="s">
        <v>42</v>
      </c>
      <c r="F51" s="1251"/>
      <c r="G51" s="1251"/>
      <c r="H51" s="1252"/>
      <c r="I51" s="107">
        <v>551</v>
      </c>
      <c r="J51" s="108">
        <v>511</v>
      </c>
      <c r="K51" s="108">
        <v>469</v>
      </c>
      <c r="L51" s="108">
        <v>430</v>
      </c>
      <c r="M51" s="109">
        <v>398</v>
      </c>
    </row>
    <row r="52" spans="2:13" ht="27.75" customHeight="1" x14ac:dyDescent="0.15">
      <c r="B52" s="1247"/>
      <c r="C52" s="1248"/>
      <c r="D52" s="106"/>
      <c r="E52" s="1251" t="s">
        <v>43</v>
      </c>
      <c r="F52" s="1251"/>
      <c r="G52" s="1251"/>
      <c r="H52" s="1252"/>
      <c r="I52" s="107">
        <v>5725</v>
      </c>
      <c r="J52" s="108">
        <v>5388</v>
      </c>
      <c r="K52" s="108">
        <v>5031</v>
      </c>
      <c r="L52" s="108">
        <v>4979</v>
      </c>
      <c r="M52" s="109">
        <v>4983</v>
      </c>
    </row>
    <row r="53" spans="2:13" ht="27.75" customHeight="1" thickBot="1" x14ac:dyDescent="0.2">
      <c r="B53" s="1258" t="s">
        <v>44</v>
      </c>
      <c r="C53" s="1259"/>
      <c r="D53" s="113"/>
      <c r="E53" s="1260" t="s">
        <v>45</v>
      </c>
      <c r="F53" s="1260"/>
      <c r="G53" s="1260"/>
      <c r="H53" s="1261"/>
      <c r="I53" s="114">
        <v>174</v>
      </c>
      <c r="J53" s="115">
        <v>80</v>
      </c>
      <c r="K53" s="115">
        <v>214</v>
      </c>
      <c r="L53" s="115">
        <v>165</v>
      </c>
      <c r="M53" s="116">
        <v>198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0TxKg0zIY2q4+5Cyfo2ymCGf6ebaHKrpYlkg/d3uNUC7f0OLhsELskENhAZ5/lsPO7bSjLV4JGK4Cqv7YoJ5Q==" saltValue="Dy7eEZ2CveFnZRzEkOSB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9" zoomScale="70" zoomScaleNormal="70"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70" t="s">
        <v>48</v>
      </c>
      <c r="D55" s="1270"/>
      <c r="E55" s="1271"/>
      <c r="F55" s="128">
        <v>639</v>
      </c>
      <c r="G55" s="128">
        <v>547</v>
      </c>
      <c r="H55" s="129">
        <v>551</v>
      </c>
    </row>
    <row r="56" spans="2:8" ht="52.5" customHeight="1" x14ac:dyDescent="0.15">
      <c r="B56" s="130"/>
      <c r="C56" s="1272" t="s">
        <v>49</v>
      </c>
      <c r="D56" s="1272"/>
      <c r="E56" s="1273"/>
      <c r="F56" s="131">
        <v>389</v>
      </c>
      <c r="G56" s="131">
        <v>385</v>
      </c>
      <c r="H56" s="132">
        <v>280</v>
      </c>
    </row>
    <row r="57" spans="2:8" ht="53.25" customHeight="1" x14ac:dyDescent="0.15">
      <c r="B57" s="130"/>
      <c r="C57" s="1274" t="s">
        <v>50</v>
      </c>
      <c r="D57" s="1274"/>
      <c r="E57" s="1275"/>
      <c r="F57" s="133">
        <v>742</v>
      </c>
      <c r="G57" s="133">
        <v>825</v>
      </c>
      <c r="H57" s="134">
        <v>966</v>
      </c>
    </row>
    <row r="58" spans="2:8" ht="45.75" customHeight="1" x14ac:dyDescent="0.15">
      <c r="B58" s="135"/>
      <c r="C58" s="1262" t="s">
        <v>574</v>
      </c>
      <c r="D58" s="1263"/>
      <c r="E58" s="1264"/>
      <c r="F58" s="136">
        <v>414</v>
      </c>
      <c r="G58" s="136">
        <v>488</v>
      </c>
      <c r="H58" s="137">
        <v>618</v>
      </c>
    </row>
    <row r="59" spans="2:8" ht="45.75" customHeight="1" x14ac:dyDescent="0.15">
      <c r="B59" s="135"/>
      <c r="C59" s="1262" t="s">
        <v>575</v>
      </c>
      <c r="D59" s="1263"/>
      <c r="E59" s="1264"/>
      <c r="F59" s="136">
        <v>328</v>
      </c>
      <c r="G59" s="136">
        <v>334</v>
      </c>
      <c r="H59" s="137">
        <v>340</v>
      </c>
    </row>
    <row r="60" spans="2:8" ht="45.75" customHeight="1" x14ac:dyDescent="0.15">
      <c r="B60" s="135"/>
      <c r="C60" s="1262" t="s">
        <v>576</v>
      </c>
      <c r="D60" s="1263"/>
      <c r="E60" s="1264"/>
      <c r="F60" s="136">
        <v>0</v>
      </c>
      <c r="G60" s="136">
        <v>3</v>
      </c>
      <c r="H60" s="137">
        <v>8</v>
      </c>
    </row>
    <row r="61" spans="2:8" ht="45.75" customHeight="1" x14ac:dyDescent="0.15">
      <c r="B61" s="135"/>
      <c r="C61" s="1262"/>
      <c r="D61" s="1263"/>
      <c r="E61" s="1264"/>
      <c r="F61" s="136"/>
      <c r="G61" s="136"/>
      <c r="H61" s="137"/>
    </row>
    <row r="62" spans="2:8" ht="45.75" customHeight="1" thickBot="1" x14ac:dyDescent="0.2">
      <c r="B62" s="138"/>
      <c r="C62" s="1265"/>
      <c r="D62" s="1266"/>
      <c r="E62" s="1267"/>
      <c r="F62" s="139"/>
      <c r="G62" s="139"/>
      <c r="H62" s="140"/>
    </row>
    <row r="63" spans="2:8" ht="52.5" customHeight="1" thickBot="1" x14ac:dyDescent="0.2">
      <c r="B63" s="141"/>
      <c r="C63" s="1268" t="s">
        <v>51</v>
      </c>
      <c r="D63" s="1268"/>
      <c r="E63" s="1269"/>
      <c r="F63" s="142">
        <v>1770</v>
      </c>
      <c r="G63" s="142">
        <v>1757</v>
      </c>
      <c r="H63" s="143">
        <v>1797</v>
      </c>
    </row>
    <row r="64" spans="2:8" ht="15" customHeight="1" x14ac:dyDescent="0.15"/>
  </sheetData>
  <sheetProtection algorithmName="SHA-512" hashValue="98t+6g6DO1de7qgv0V4JAODFNUXWSWxWMaVg+sJrpbIKtNbK07EUGXrxA2LJoorD5zwdFqqs8sHts7vroMq7Gg==" saltValue="3mEc6fMQt02AAxKJbMHh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0ACA7-C015-416B-BD5E-9090D82D93CC}">
  <sheetPr>
    <pageSetUpPr fitToPage="1"/>
  </sheetPr>
  <dimension ref="A1:WZM160"/>
  <sheetViews>
    <sheetView showGridLines="0" topLeftCell="A43" zoomScaleNormal="100" zoomScaleSheetLayoutView="55" workbookViewId="0">
      <selection activeCell="AU83" sqref="AU83"/>
    </sheetView>
  </sheetViews>
  <sheetFormatPr defaultColWidth="0" defaultRowHeight="13.5" customHeight="1" zeroHeight="1" x14ac:dyDescent="0.15"/>
  <cols>
    <col min="1" max="1" width="6.375" style="1278" customWidth="1"/>
    <col min="2" max="107" width="2.5" style="1278" customWidth="1"/>
    <col min="108" max="108" width="6.125" style="1286" customWidth="1"/>
    <col min="109" max="109" width="5.875" style="1285"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x14ac:dyDescent="0.15">
      <c r="A1" s="1276"/>
      <c r="B1" s="1277"/>
      <c r="DD1" s="1278"/>
      <c r="DE1" s="1278"/>
    </row>
    <row r="2" spans="1:143" ht="25.5" customHeight="1" x14ac:dyDescent="0.15">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1278"/>
      <c r="DE2" s="1278"/>
    </row>
    <row r="3" spans="1:143" ht="25.5" customHeight="1" x14ac:dyDescent="0.15">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1278"/>
      <c r="DE3" s="1278"/>
    </row>
    <row r="4" spans="1:143" s="292" customFormat="1" x14ac:dyDescent="0.15">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293"/>
      <c r="DG10" s="293"/>
      <c r="DH10" s="293"/>
      <c r="DI10" s="293"/>
      <c r="DJ10" s="293"/>
      <c r="DK10" s="293"/>
      <c r="DL10" s="293"/>
      <c r="DM10" s="293"/>
      <c r="DN10" s="293"/>
      <c r="DO10" s="293"/>
      <c r="DP10" s="293"/>
      <c r="DQ10" s="293"/>
      <c r="DR10" s="293"/>
      <c r="DS10" s="293"/>
      <c r="DT10" s="293"/>
      <c r="DU10" s="293"/>
      <c r="DV10" s="293"/>
      <c r="DW10" s="293"/>
      <c r="EM10" s="292" t="s">
        <v>585</v>
      </c>
    </row>
    <row r="11" spans="1:143" s="292" customFormat="1" x14ac:dyDescent="0.15">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293"/>
      <c r="DG12" s="293"/>
      <c r="DH12" s="293"/>
      <c r="DI12" s="293"/>
      <c r="DJ12" s="293"/>
      <c r="DK12" s="293"/>
      <c r="DL12" s="293"/>
      <c r="DM12" s="293"/>
      <c r="DN12" s="293"/>
      <c r="DO12" s="293"/>
      <c r="DP12" s="293"/>
      <c r="DQ12" s="293"/>
      <c r="DR12" s="293"/>
      <c r="DS12" s="293"/>
      <c r="DT12" s="293"/>
      <c r="DU12" s="293"/>
      <c r="DV12" s="293"/>
      <c r="DW12" s="293"/>
      <c r="EM12" s="292" t="s">
        <v>585</v>
      </c>
    </row>
    <row r="13" spans="1:143" s="292" customFormat="1" x14ac:dyDescent="0.15">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8"/>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8"/>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8"/>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8"/>
      <c r="DE19" s="1278"/>
    </row>
    <row r="20" spans="1:351" x14ac:dyDescent="0.15">
      <c r="DD20" s="1278"/>
      <c r="DE20" s="1278"/>
    </row>
    <row r="21" spans="1:351" ht="17.25" x14ac:dyDescent="0.15">
      <c r="B21" s="1280"/>
      <c r="C21" s="1281"/>
      <c r="D21" s="1281"/>
      <c r="E21" s="1281"/>
      <c r="F21" s="1281"/>
      <c r="G21" s="1281"/>
      <c r="H21" s="1281"/>
      <c r="I21" s="1281"/>
      <c r="J21" s="1281"/>
      <c r="K21" s="1281"/>
      <c r="L21" s="1281"/>
      <c r="M21" s="1281"/>
      <c r="N21" s="1282"/>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2"/>
      <c r="AU21" s="1281"/>
      <c r="AV21" s="1281"/>
      <c r="AW21" s="1281"/>
      <c r="AX21" s="1281"/>
      <c r="AY21" s="1281"/>
      <c r="AZ21" s="1281"/>
      <c r="BA21" s="1281"/>
      <c r="BB21" s="1281"/>
      <c r="BC21" s="1281"/>
      <c r="BD21" s="1281"/>
      <c r="BE21" s="1281"/>
      <c r="BF21" s="1282"/>
      <c r="BG21" s="1281"/>
      <c r="BH21" s="1281"/>
      <c r="BI21" s="1281"/>
      <c r="BJ21" s="1281"/>
      <c r="BK21" s="1281"/>
      <c r="BL21" s="1281"/>
      <c r="BM21" s="1281"/>
      <c r="BN21" s="1281"/>
      <c r="BO21" s="1281"/>
      <c r="BP21" s="1281"/>
      <c r="BQ21" s="1281"/>
      <c r="BR21" s="1282"/>
      <c r="BS21" s="1281"/>
      <c r="BT21" s="1281"/>
      <c r="BU21" s="1281"/>
      <c r="BV21" s="1281"/>
      <c r="BW21" s="1281"/>
      <c r="BX21" s="1281"/>
      <c r="BY21" s="1281"/>
      <c r="BZ21" s="1281"/>
      <c r="CA21" s="1281"/>
      <c r="CB21" s="1281"/>
      <c r="CC21" s="1281"/>
      <c r="CD21" s="1282"/>
      <c r="CE21" s="1281"/>
      <c r="CF21" s="1281"/>
      <c r="CG21" s="1281"/>
      <c r="CH21" s="1281"/>
      <c r="CI21" s="1281"/>
      <c r="CJ21" s="1281"/>
      <c r="CK21" s="1281"/>
      <c r="CL21" s="1281"/>
      <c r="CM21" s="1281"/>
      <c r="CN21" s="1281"/>
      <c r="CO21" s="1281"/>
      <c r="CP21" s="1282"/>
      <c r="CQ21" s="1281"/>
      <c r="CR21" s="1281"/>
      <c r="CS21" s="1281"/>
      <c r="CT21" s="1281"/>
      <c r="CU21" s="1281"/>
      <c r="CV21" s="1281"/>
      <c r="CW21" s="1281"/>
      <c r="CX21" s="1281"/>
      <c r="CY21" s="1281"/>
      <c r="CZ21" s="1281"/>
      <c r="DA21" s="1281"/>
      <c r="DB21" s="1282"/>
      <c r="DC21" s="1281"/>
      <c r="DD21" s="1283"/>
      <c r="DE21" s="1278"/>
      <c r="MM21" s="1284"/>
    </row>
    <row r="22" spans="1:351" ht="17.25" x14ac:dyDescent="0.15">
      <c r="B22" s="1285"/>
      <c r="MM22" s="1284"/>
    </row>
    <row r="23" spans="1:351" x14ac:dyDescent="0.15">
      <c r="B23" s="1285"/>
    </row>
    <row r="24" spans="1:351" x14ac:dyDescent="0.15">
      <c r="B24" s="1285"/>
    </row>
    <row r="25" spans="1:351" x14ac:dyDescent="0.15">
      <c r="B25" s="1285"/>
    </row>
    <row r="26" spans="1:351" x14ac:dyDescent="0.15">
      <c r="B26" s="1285"/>
    </row>
    <row r="27" spans="1:351" x14ac:dyDescent="0.15">
      <c r="B27" s="1285"/>
    </row>
    <row r="28" spans="1:351" x14ac:dyDescent="0.15">
      <c r="B28" s="1285"/>
    </row>
    <row r="29" spans="1:351" x14ac:dyDescent="0.15">
      <c r="B29" s="1285"/>
    </row>
    <row r="30" spans="1:351" x14ac:dyDescent="0.15">
      <c r="B30" s="1285"/>
    </row>
    <row r="31" spans="1:351" x14ac:dyDescent="0.15">
      <c r="B31" s="1285"/>
    </row>
    <row r="32" spans="1:351" x14ac:dyDescent="0.15">
      <c r="B32" s="1285"/>
    </row>
    <row r="33" spans="2:109" x14ac:dyDescent="0.15">
      <c r="B33" s="1285"/>
    </row>
    <row r="34" spans="2:109" x14ac:dyDescent="0.15">
      <c r="B34" s="1285"/>
    </row>
    <row r="35" spans="2:109" x14ac:dyDescent="0.15">
      <c r="B35" s="1285"/>
    </row>
    <row r="36" spans="2:109" x14ac:dyDescent="0.15">
      <c r="B36" s="1285"/>
    </row>
    <row r="37" spans="2:109" x14ac:dyDescent="0.15">
      <c r="B37" s="1285"/>
    </row>
    <row r="38" spans="2:109" x14ac:dyDescent="0.15">
      <c r="B38" s="1285"/>
    </row>
    <row r="39" spans="2:109" x14ac:dyDescent="0.15">
      <c r="B39" s="1287"/>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9"/>
    </row>
    <row r="40" spans="2:109" x14ac:dyDescent="0.15">
      <c r="B40" s="1290"/>
      <c r="DD40" s="1290"/>
      <c r="DE40" s="1278"/>
    </row>
    <row r="41" spans="2:109" ht="17.25" x14ac:dyDescent="0.15">
      <c r="B41" s="1291" t="s">
        <v>586</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3"/>
    </row>
    <row r="42" spans="2:109" x14ac:dyDescent="0.15">
      <c r="B42" s="1285"/>
      <c r="G42" s="1292"/>
      <c r="I42" s="1293"/>
      <c r="J42" s="1293"/>
      <c r="K42" s="1293"/>
      <c r="AM42" s="1292"/>
      <c r="AN42" s="1292" t="s">
        <v>587</v>
      </c>
      <c r="AP42" s="1293"/>
      <c r="AQ42" s="1293"/>
      <c r="AR42" s="1293"/>
      <c r="AY42" s="1292"/>
      <c r="BA42" s="1293"/>
      <c r="BB42" s="1293"/>
      <c r="BC42" s="1293"/>
      <c r="BK42" s="1292"/>
      <c r="BM42" s="1293"/>
      <c r="BN42" s="1293"/>
      <c r="BO42" s="1293"/>
      <c r="BW42" s="1292"/>
      <c r="BY42" s="1293"/>
      <c r="BZ42" s="1293"/>
      <c r="CA42" s="1293"/>
      <c r="CI42" s="1292"/>
      <c r="CK42" s="1293"/>
      <c r="CL42" s="1293"/>
      <c r="CM42" s="1293"/>
      <c r="CU42" s="1292"/>
      <c r="CW42" s="1293"/>
      <c r="CX42" s="1293"/>
      <c r="CY42" s="1293"/>
    </row>
    <row r="43" spans="2:109" ht="13.5" customHeight="1" x14ac:dyDescent="0.15">
      <c r="B43" s="1285"/>
      <c r="AN43" s="1294" t="s">
        <v>588</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x14ac:dyDescent="0.15">
      <c r="B44" s="1285"/>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x14ac:dyDescent="0.15">
      <c r="B45" s="1285"/>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x14ac:dyDescent="0.15">
      <c r="B46" s="1285"/>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x14ac:dyDescent="0.15">
      <c r="B47" s="1285"/>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x14ac:dyDescent="0.15">
      <c r="B48" s="1285"/>
      <c r="H48" s="1303"/>
      <c r="I48" s="1303"/>
      <c r="J48" s="1303"/>
      <c r="AN48" s="1303"/>
      <c r="AO48" s="1303"/>
      <c r="AP48" s="1303"/>
      <c r="AZ48" s="1303"/>
      <c r="BA48" s="1303"/>
      <c r="BB48" s="1303"/>
      <c r="BL48" s="1303"/>
      <c r="BM48" s="1303"/>
      <c r="BN48" s="1303"/>
      <c r="BX48" s="1303"/>
      <c r="BY48" s="1303"/>
      <c r="BZ48" s="1303"/>
      <c r="CJ48" s="1303"/>
      <c r="CK48" s="1303"/>
      <c r="CL48" s="1303"/>
      <c r="CV48" s="1303"/>
      <c r="CW48" s="1303"/>
      <c r="CX48" s="1303"/>
    </row>
    <row r="49" spans="1:109" x14ac:dyDescent="0.15">
      <c r="B49" s="1285"/>
      <c r="AN49" s="1278" t="s">
        <v>589</v>
      </c>
    </row>
    <row r="50" spans="1:109" x14ac:dyDescent="0.15">
      <c r="B50" s="1285"/>
      <c r="G50" s="1304"/>
      <c r="H50" s="1304"/>
      <c r="I50" s="1304"/>
      <c r="J50" s="1304"/>
      <c r="K50" s="1305"/>
      <c r="L50" s="1305"/>
      <c r="M50" s="1306"/>
      <c r="N50" s="13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549</v>
      </c>
      <c r="BQ50" s="1310"/>
      <c r="BR50" s="1310"/>
      <c r="BS50" s="1310"/>
      <c r="BT50" s="1310"/>
      <c r="BU50" s="1310"/>
      <c r="BV50" s="1310"/>
      <c r="BW50" s="1310"/>
      <c r="BX50" s="1310" t="s">
        <v>550</v>
      </c>
      <c r="BY50" s="1310"/>
      <c r="BZ50" s="1310"/>
      <c r="CA50" s="1310"/>
      <c r="CB50" s="1310"/>
      <c r="CC50" s="1310"/>
      <c r="CD50" s="1310"/>
      <c r="CE50" s="1310"/>
      <c r="CF50" s="1310" t="s">
        <v>551</v>
      </c>
      <c r="CG50" s="1310"/>
      <c r="CH50" s="1310"/>
      <c r="CI50" s="1310"/>
      <c r="CJ50" s="1310"/>
      <c r="CK50" s="1310"/>
      <c r="CL50" s="1310"/>
      <c r="CM50" s="1310"/>
      <c r="CN50" s="1310" t="s">
        <v>552</v>
      </c>
      <c r="CO50" s="1310"/>
      <c r="CP50" s="1310"/>
      <c r="CQ50" s="1310"/>
      <c r="CR50" s="1310"/>
      <c r="CS50" s="1310"/>
      <c r="CT50" s="1310"/>
      <c r="CU50" s="1310"/>
      <c r="CV50" s="1310" t="s">
        <v>553</v>
      </c>
      <c r="CW50" s="1310"/>
      <c r="CX50" s="1310"/>
      <c r="CY50" s="1310"/>
      <c r="CZ50" s="1310"/>
      <c r="DA50" s="1310"/>
      <c r="DB50" s="1310"/>
      <c r="DC50" s="1310"/>
    </row>
    <row r="51" spans="1:109" ht="13.5" customHeight="1" x14ac:dyDescent="0.15">
      <c r="B51" s="1285"/>
      <c r="G51" s="1311"/>
      <c r="H51" s="1311"/>
      <c r="I51" s="1312"/>
      <c r="J51" s="1312"/>
      <c r="K51" s="1313"/>
      <c r="L51" s="1313"/>
      <c r="M51" s="1313"/>
      <c r="N51" s="1313"/>
      <c r="AM51" s="1303"/>
      <c r="AN51" s="1314" t="s">
        <v>590</v>
      </c>
      <c r="AO51" s="1314"/>
      <c r="AP51" s="1314"/>
      <c r="AQ51" s="1314"/>
      <c r="AR51" s="1314"/>
      <c r="AS51" s="1314"/>
      <c r="AT51" s="1314"/>
      <c r="AU51" s="1314"/>
      <c r="AV51" s="1314"/>
      <c r="AW51" s="1314"/>
      <c r="AX51" s="1314"/>
      <c r="AY51" s="1314"/>
      <c r="AZ51" s="1314"/>
      <c r="BA51" s="1314"/>
      <c r="BB51" s="1314" t="s">
        <v>591</v>
      </c>
      <c r="BC51" s="1314"/>
      <c r="BD51" s="1314"/>
      <c r="BE51" s="1314"/>
      <c r="BF51" s="1314"/>
      <c r="BG51" s="1314"/>
      <c r="BH51" s="1314"/>
      <c r="BI51" s="1314"/>
      <c r="BJ51" s="1314"/>
      <c r="BK51" s="1314"/>
      <c r="BL51" s="1314"/>
      <c r="BM51" s="1314"/>
      <c r="BN51" s="1314"/>
      <c r="BO51" s="1314"/>
      <c r="BP51" s="1315">
        <v>6.2</v>
      </c>
      <c r="BQ51" s="1315"/>
      <c r="BR51" s="1315"/>
      <c r="BS51" s="1315"/>
      <c r="BT51" s="1315"/>
      <c r="BU51" s="1315"/>
      <c r="BV51" s="1315"/>
      <c r="BW51" s="1315"/>
      <c r="BX51" s="1315">
        <v>2.8</v>
      </c>
      <c r="BY51" s="1315"/>
      <c r="BZ51" s="1315"/>
      <c r="CA51" s="1315"/>
      <c r="CB51" s="1315"/>
      <c r="CC51" s="1315"/>
      <c r="CD51" s="1315"/>
      <c r="CE51" s="1315"/>
      <c r="CF51" s="1315">
        <v>7.9</v>
      </c>
      <c r="CG51" s="1315"/>
      <c r="CH51" s="1315"/>
      <c r="CI51" s="1315"/>
      <c r="CJ51" s="1315"/>
      <c r="CK51" s="1315"/>
      <c r="CL51" s="1315"/>
      <c r="CM51" s="1315"/>
      <c r="CN51" s="1315">
        <v>6</v>
      </c>
      <c r="CO51" s="1315"/>
      <c r="CP51" s="1315"/>
      <c r="CQ51" s="1315"/>
      <c r="CR51" s="1315"/>
      <c r="CS51" s="1315"/>
      <c r="CT51" s="1315"/>
      <c r="CU51" s="1315"/>
      <c r="CV51" s="1315">
        <v>6.9</v>
      </c>
      <c r="CW51" s="1315"/>
      <c r="CX51" s="1315"/>
      <c r="CY51" s="1315"/>
      <c r="CZ51" s="1315"/>
      <c r="DA51" s="1315"/>
      <c r="DB51" s="1315"/>
      <c r="DC51" s="1315"/>
    </row>
    <row r="52" spans="1:109" x14ac:dyDescent="0.15">
      <c r="B52" s="1285"/>
      <c r="G52" s="1311"/>
      <c r="H52" s="1311"/>
      <c r="I52" s="1312"/>
      <c r="J52" s="1312"/>
      <c r="K52" s="1313"/>
      <c r="L52" s="1313"/>
      <c r="M52" s="1313"/>
      <c r="N52" s="1313"/>
      <c r="AM52" s="13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1293"/>
      <c r="B53" s="1285"/>
      <c r="G53" s="1311"/>
      <c r="H53" s="1311"/>
      <c r="I53" s="1304"/>
      <c r="J53" s="1304"/>
      <c r="K53" s="1313"/>
      <c r="L53" s="1313"/>
      <c r="M53" s="1313"/>
      <c r="N53" s="1313"/>
      <c r="AM53" s="1303"/>
      <c r="AN53" s="1314"/>
      <c r="AO53" s="1314"/>
      <c r="AP53" s="1314"/>
      <c r="AQ53" s="1314"/>
      <c r="AR53" s="1314"/>
      <c r="AS53" s="1314"/>
      <c r="AT53" s="1314"/>
      <c r="AU53" s="1314"/>
      <c r="AV53" s="1314"/>
      <c r="AW53" s="1314"/>
      <c r="AX53" s="1314"/>
      <c r="AY53" s="1314"/>
      <c r="AZ53" s="1314"/>
      <c r="BA53" s="1314"/>
      <c r="BB53" s="1314" t="s">
        <v>592</v>
      </c>
      <c r="BC53" s="1314"/>
      <c r="BD53" s="1314"/>
      <c r="BE53" s="1314"/>
      <c r="BF53" s="1314"/>
      <c r="BG53" s="1314"/>
      <c r="BH53" s="1314"/>
      <c r="BI53" s="1314"/>
      <c r="BJ53" s="1314"/>
      <c r="BK53" s="1314"/>
      <c r="BL53" s="1314"/>
      <c r="BM53" s="1314"/>
      <c r="BN53" s="1314"/>
      <c r="BO53" s="1314"/>
      <c r="BP53" s="1315">
        <v>64.599999999999994</v>
      </c>
      <c r="BQ53" s="1315"/>
      <c r="BR53" s="1315"/>
      <c r="BS53" s="1315"/>
      <c r="BT53" s="1315"/>
      <c r="BU53" s="1315"/>
      <c r="BV53" s="1315"/>
      <c r="BW53" s="1315"/>
      <c r="BX53" s="1315">
        <v>67.2</v>
      </c>
      <c r="BY53" s="1315"/>
      <c r="BZ53" s="1315"/>
      <c r="CA53" s="1315"/>
      <c r="CB53" s="1315"/>
      <c r="CC53" s="1315"/>
      <c r="CD53" s="1315"/>
      <c r="CE53" s="1315"/>
      <c r="CF53" s="1315">
        <v>69</v>
      </c>
      <c r="CG53" s="1315"/>
      <c r="CH53" s="1315"/>
      <c r="CI53" s="1315"/>
      <c r="CJ53" s="1315"/>
      <c r="CK53" s="1315"/>
      <c r="CL53" s="1315"/>
      <c r="CM53" s="1315"/>
      <c r="CN53" s="1315">
        <v>70.7</v>
      </c>
      <c r="CO53" s="1315"/>
      <c r="CP53" s="1315"/>
      <c r="CQ53" s="1315"/>
      <c r="CR53" s="1315"/>
      <c r="CS53" s="1315"/>
      <c r="CT53" s="1315"/>
      <c r="CU53" s="1315"/>
      <c r="CV53" s="1315">
        <v>71.3</v>
      </c>
      <c r="CW53" s="1315"/>
      <c r="CX53" s="1315"/>
      <c r="CY53" s="1315"/>
      <c r="CZ53" s="1315"/>
      <c r="DA53" s="1315"/>
      <c r="DB53" s="1315"/>
      <c r="DC53" s="1315"/>
    </row>
    <row r="54" spans="1:109" x14ac:dyDescent="0.15">
      <c r="A54" s="1293"/>
      <c r="B54" s="1285"/>
      <c r="G54" s="1311"/>
      <c r="H54" s="1311"/>
      <c r="I54" s="1304"/>
      <c r="J54" s="1304"/>
      <c r="K54" s="1313"/>
      <c r="L54" s="1313"/>
      <c r="M54" s="1313"/>
      <c r="N54" s="1313"/>
      <c r="AM54" s="13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1293"/>
      <c r="B55" s="1285"/>
      <c r="G55" s="1304"/>
      <c r="H55" s="1304"/>
      <c r="I55" s="1304"/>
      <c r="J55" s="1304"/>
      <c r="K55" s="1313"/>
      <c r="L55" s="1313"/>
      <c r="M55" s="1313"/>
      <c r="N55" s="1313"/>
      <c r="AN55" s="1310" t="s">
        <v>593</v>
      </c>
      <c r="AO55" s="1310"/>
      <c r="AP55" s="1310"/>
      <c r="AQ55" s="1310"/>
      <c r="AR55" s="1310"/>
      <c r="AS55" s="1310"/>
      <c r="AT55" s="1310"/>
      <c r="AU55" s="1310"/>
      <c r="AV55" s="1310"/>
      <c r="AW55" s="1310"/>
      <c r="AX55" s="1310"/>
      <c r="AY55" s="1310"/>
      <c r="AZ55" s="1310"/>
      <c r="BA55" s="1310"/>
      <c r="BB55" s="1314" t="s">
        <v>591</v>
      </c>
      <c r="BC55" s="1314"/>
      <c r="BD55" s="1314"/>
      <c r="BE55" s="1314"/>
      <c r="BF55" s="1314"/>
      <c r="BG55" s="1314"/>
      <c r="BH55" s="1314"/>
      <c r="BI55" s="1314"/>
      <c r="BJ55" s="1314"/>
      <c r="BK55" s="1314"/>
      <c r="BL55" s="1314"/>
      <c r="BM55" s="1314"/>
      <c r="BN55" s="1314"/>
      <c r="BO55" s="1314"/>
      <c r="BP55" s="1315">
        <v>0</v>
      </c>
      <c r="BQ55" s="1315"/>
      <c r="BR55" s="1315"/>
      <c r="BS55" s="1315"/>
      <c r="BT55" s="1315"/>
      <c r="BU55" s="1315"/>
      <c r="BV55" s="1315"/>
      <c r="BW55" s="1315"/>
      <c r="BX55" s="1315">
        <v>0</v>
      </c>
      <c r="BY55" s="1315"/>
      <c r="BZ55" s="1315"/>
      <c r="CA55" s="1315"/>
      <c r="CB55" s="1315"/>
      <c r="CC55" s="1315"/>
      <c r="CD55" s="1315"/>
      <c r="CE55" s="1315"/>
      <c r="CF55" s="1315">
        <v>0</v>
      </c>
      <c r="CG55" s="1315"/>
      <c r="CH55" s="1315"/>
      <c r="CI55" s="1315"/>
      <c r="CJ55" s="1315"/>
      <c r="CK55" s="1315"/>
      <c r="CL55" s="1315"/>
      <c r="CM55" s="1315"/>
      <c r="CN55" s="1315">
        <v>0</v>
      </c>
      <c r="CO55" s="1315"/>
      <c r="CP55" s="1315"/>
      <c r="CQ55" s="1315"/>
      <c r="CR55" s="1315"/>
      <c r="CS55" s="1315"/>
      <c r="CT55" s="1315"/>
      <c r="CU55" s="1315"/>
      <c r="CV55" s="1315">
        <v>0</v>
      </c>
      <c r="CW55" s="1315"/>
      <c r="CX55" s="1315"/>
      <c r="CY55" s="1315"/>
      <c r="CZ55" s="1315"/>
      <c r="DA55" s="1315"/>
      <c r="DB55" s="1315"/>
      <c r="DC55" s="1315"/>
    </row>
    <row r="56" spans="1:109" x14ac:dyDescent="0.15">
      <c r="A56" s="1293"/>
      <c r="B56" s="1285"/>
      <c r="G56" s="1304"/>
      <c r="H56" s="1304"/>
      <c r="I56" s="1304"/>
      <c r="J56" s="1304"/>
      <c r="K56" s="1313"/>
      <c r="L56" s="1313"/>
      <c r="M56" s="1313"/>
      <c r="N56" s="1313"/>
      <c r="AN56" s="1310"/>
      <c r="AO56" s="1310"/>
      <c r="AP56" s="1310"/>
      <c r="AQ56" s="1310"/>
      <c r="AR56" s="1310"/>
      <c r="AS56" s="1310"/>
      <c r="AT56" s="1310"/>
      <c r="AU56" s="1310"/>
      <c r="AV56" s="1310"/>
      <c r="AW56" s="1310"/>
      <c r="AX56" s="1310"/>
      <c r="AY56" s="1310"/>
      <c r="AZ56" s="1310"/>
      <c r="BA56" s="1310"/>
      <c r="BB56" s="1314"/>
      <c r="BC56" s="1314"/>
      <c r="BD56" s="1314"/>
      <c r="BE56" s="1314"/>
      <c r="BF56" s="1314"/>
      <c r="BG56" s="1314"/>
      <c r="BH56" s="1314"/>
      <c r="BI56" s="1314"/>
      <c r="BJ56" s="1314"/>
      <c r="BK56" s="1314"/>
      <c r="BL56" s="1314"/>
      <c r="BM56" s="1314"/>
      <c r="BN56" s="1314"/>
      <c r="BO56" s="1314"/>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1293" customFormat="1" x14ac:dyDescent="0.15">
      <c r="B57" s="1316"/>
      <c r="G57" s="1304"/>
      <c r="H57" s="1304"/>
      <c r="I57" s="1317"/>
      <c r="J57" s="1317"/>
      <c r="K57" s="1313"/>
      <c r="L57" s="1313"/>
      <c r="M57" s="1313"/>
      <c r="N57" s="1313"/>
      <c r="AM57" s="1278"/>
      <c r="AN57" s="1310"/>
      <c r="AO57" s="1310"/>
      <c r="AP57" s="1310"/>
      <c r="AQ57" s="1310"/>
      <c r="AR57" s="1310"/>
      <c r="AS57" s="1310"/>
      <c r="AT57" s="1310"/>
      <c r="AU57" s="1310"/>
      <c r="AV57" s="1310"/>
      <c r="AW57" s="1310"/>
      <c r="AX57" s="1310"/>
      <c r="AY57" s="1310"/>
      <c r="AZ57" s="1310"/>
      <c r="BA57" s="1310"/>
      <c r="BB57" s="1314" t="s">
        <v>592</v>
      </c>
      <c r="BC57" s="1314"/>
      <c r="BD57" s="1314"/>
      <c r="BE57" s="1314"/>
      <c r="BF57" s="1314"/>
      <c r="BG57" s="1314"/>
      <c r="BH57" s="1314"/>
      <c r="BI57" s="1314"/>
      <c r="BJ57" s="1314"/>
      <c r="BK57" s="1314"/>
      <c r="BL57" s="1314"/>
      <c r="BM57" s="1314"/>
      <c r="BN57" s="1314"/>
      <c r="BO57" s="1314"/>
      <c r="BP57" s="1315">
        <v>56.2</v>
      </c>
      <c r="BQ57" s="1315"/>
      <c r="BR57" s="1315"/>
      <c r="BS57" s="1315"/>
      <c r="BT57" s="1315"/>
      <c r="BU57" s="1315"/>
      <c r="BV57" s="1315"/>
      <c r="BW57" s="1315"/>
      <c r="BX57" s="1315">
        <v>58.2</v>
      </c>
      <c r="BY57" s="1315"/>
      <c r="BZ57" s="1315"/>
      <c r="CA57" s="1315"/>
      <c r="CB57" s="1315"/>
      <c r="CC57" s="1315"/>
      <c r="CD57" s="1315"/>
      <c r="CE57" s="1315"/>
      <c r="CF57" s="1315">
        <v>60.1</v>
      </c>
      <c r="CG57" s="1315"/>
      <c r="CH57" s="1315"/>
      <c r="CI57" s="1315"/>
      <c r="CJ57" s="1315"/>
      <c r="CK57" s="1315"/>
      <c r="CL57" s="1315"/>
      <c r="CM57" s="1315"/>
      <c r="CN57" s="1315">
        <v>61.6</v>
      </c>
      <c r="CO57" s="1315"/>
      <c r="CP57" s="1315"/>
      <c r="CQ57" s="1315"/>
      <c r="CR57" s="1315"/>
      <c r="CS57" s="1315"/>
      <c r="CT57" s="1315"/>
      <c r="CU57" s="1315"/>
      <c r="CV57" s="1315">
        <v>64</v>
      </c>
      <c r="CW57" s="1315"/>
      <c r="CX57" s="1315"/>
      <c r="CY57" s="1315"/>
      <c r="CZ57" s="1315"/>
      <c r="DA57" s="1315"/>
      <c r="DB57" s="1315"/>
      <c r="DC57" s="1315"/>
      <c r="DD57" s="1318"/>
      <c r="DE57" s="1316"/>
    </row>
    <row r="58" spans="1:109" s="1293" customFormat="1" x14ac:dyDescent="0.15">
      <c r="A58" s="1278"/>
      <c r="B58" s="1316"/>
      <c r="G58" s="1304"/>
      <c r="H58" s="1304"/>
      <c r="I58" s="1317"/>
      <c r="J58" s="1317"/>
      <c r="K58" s="1313"/>
      <c r="L58" s="1313"/>
      <c r="M58" s="1313"/>
      <c r="N58" s="1313"/>
      <c r="AM58" s="1278"/>
      <c r="AN58" s="1310"/>
      <c r="AO58" s="1310"/>
      <c r="AP58" s="1310"/>
      <c r="AQ58" s="1310"/>
      <c r="AR58" s="1310"/>
      <c r="AS58" s="1310"/>
      <c r="AT58" s="1310"/>
      <c r="AU58" s="1310"/>
      <c r="AV58" s="1310"/>
      <c r="AW58" s="1310"/>
      <c r="AX58" s="1310"/>
      <c r="AY58" s="1310"/>
      <c r="AZ58" s="1310"/>
      <c r="BA58" s="1310"/>
      <c r="BB58" s="1314"/>
      <c r="BC58" s="1314"/>
      <c r="BD58" s="1314"/>
      <c r="BE58" s="1314"/>
      <c r="BF58" s="1314"/>
      <c r="BG58" s="1314"/>
      <c r="BH58" s="1314"/>
      <c r="BI58" s="1314"/>
      <c r="BJ58" s="1314"/>
      <c r="BK58" s="1314"/>
      <c r="BL58" s="1314"/>
      <c r="BM58" s="1314"/>
      <c r="BN58" s="1314"/>
      <c r="BO58" s="1314"/>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1318"/>
      <c r="DE58" s="1316"/>
    </row>
    <row r="59" spans="1:109" s="1293" customFormat="1" x14ac:dyDescent="0.15">
      <c r="A59" s="1278"/>
      <c r="B59" s="1316"/>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6"/>
    </row>
    <row r="60" spans="1:109" s="1293" customFormat="1" x14ac:dyDescent="0.15">
      <c r="A60" s="1278"/>
      <c r="B60" s="1316"/>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6"/>
    </row>
    <row r="61" spans="1:109" s="1293" customFormat="1" x14ac:dyDescent="0.15">
      <c r="A61" s="1278"/>
      <c r="B61" s="1320"/>
      <c r="C61" s="1321"/>
      <c r="D61" s="1321"/>
      <c r="E61" s="1321"/>
      <c r="F61" s="1321"/>
      <c r="G61" s="1321"/>
      <c r="H61" s="1321"/>
      <c r="I61" s="1321"/>
      <c r="J61" s="1321"/>
      <c r="K61" s="1321"/>
      <c r="L61" s="1321"/>
      <c r="M61" s="1322"/>
      <c r="N61" s="1322"/>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2"/>
      <c r="AT61" s="1322"/>
      <c r="AU61" s="1321"/>
      <c r="AV61" s="1321"/>
      <c r="AW61" s="1321"/>
      <c r="AX61" s="1321"/>
      <c r="AY61" s="1321"/>
      <c r="AZ61" s="1321"/>
      <c r="BA61" s="1321"/>
      <c r="BB61" s="1321"/>
      <c r="BC61" s="1321"/>
      <c r="BD61" s="1321"/>
      <c r="BE61" s="1322"/>
      <c r="BF61" s="1322"/>
      <c r="BG61" s="1321"/>
      <c r="BH61" s="1321"/>
      <c r="BI61" s="1321"/>
      <c r="BJ61" s="1321"/>
      <c r="BK61" s="1321"/>
      <c r="BL61" s="1321"/>
      <c r="BM61" s="1321"/>
      <c r="BN61" s="1321"/>
      <c r="BO61" s="1321"/>
      <c r="BP61" s="1321"/>
      <c r="BQ61" s="1322"/>
      <c r="BR61" s="1322"/>
      <c r="BS61" s="1321"/>
      <c r="BT61" s="1321"/>
      <c r="BU61" s="1321"/>
      <c r="BV61" s="1321"/>
      <c r="BW61" s="1321"/>
      <c r="BX61" s="1321"/>
      <c r="BY61" s="1321"/>
      <c r="BZ61" s="1321"/>
      <c r="CA61" s="1321"/>
      <c r="CB61" s="1321"/>
      <c r="CC61" s="1322"/>
      <c r="CD61" s="1322"/>
      <c r="CE61" s="1321"/>
      <c r="CF61" s="1321"/>
      <c r="CG61" s="1321"/>
      <c r="CH61" s="1321"/>
      <c r="CI61" s="1321"/>
      <c r="CJ61" s="1321"/>
      <c r="CK61" s="1321"/>
      <c r="CL61" s="1321"/>
      <c r="CM61" s="1321"/>
      <c r="CN61" s="1321"/>
      <c r="CO61" s="1322"/>
      <c r="CP61" s="1322"/>
      <c r="CQ61" s="1321"/>
      <c r="CR61" s="1321"/>
      <c r="CS61" s="1321"/>
      <c r="CT61" s="1321"/>
      <c r="CU61" s="1321"/>
      <c r="CV61" s="1321"/>
      <c r="CW61" s="1321"/>
      <c r="CX61" s="1321"/>
      <c r="CY61" s="1321"/>
      <c r="CZ61" s="1321"/>
      <c r="DA61" s="1322"/>
      <c r="DB61" s="1322"/>
      <c r="DC61" s="1322"/>
      <c r="DD61" s="1323"/>
      <c r="DE61" s="1316"/>
    </row>
    <row r="62" spans="1:109" x14ac:dyDescent="0.15">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78"/>
    </row>
    <row r="63" spans="1:109" ht="17.25" x14ac:dyDescent="0.15">
      <c r="B63" s="1324" t="s">
        <v>594</v>
      </c>
    </row>
    <row r="64" spans="1:109" x14ac:dyDescent="0.15">
      <c r="B64" s="1285"/>
      <c r="G64" s="1292"/>
      <c r="I64" s="1325"/>
      <c r="J64" s="1325"/>
      <c r="K64" s="1325"/>
      <c r="L64" s="1325"/>
      <c r="M64" s="1325"/>
      <c r="N64" s="1326"/>
      <c r="AM64" s="1292"/>
      <c r="AN64" s="1292" t="s">
        <v>587</v>
      </c>
      <c r="AP64" s="1293"/>
      <c r="AQ64" s="1293"/>
      <c r="AR64" s="1293"/>
      <c r="AY64" s="1292"/>
      <c r="BA64" s="1293"/>
      <c r="BB64" s="1293"/>
      <c r="BC64" s="1293"/>
      <c r="BK64" s="1292"/>
      <c r="BM64" s="1293"/>
      <c r="BN64" s="1293"/>
      <c r="BO64" s="1293"/>
      <c r="BW64" s="1292"/>
      <c r="BY64" s="1293"/>
      <c r="BZ64" s="1293"/>
      <c r="CA64" s="1293"/>
      <c r="CI64" s="1292"/>
      <c r="CK64" s="1293"/>
      <c r="CL64" s="1293"/>
      <c r="CM64" s="1293"/>
      <c r="CU64" s="1292"/>
      <c r="CW64" s="1293"/>
      <c r="CX64" s="1293"/>
      <c r="CY64" s="1293"/>
    </row>
    <row r="65" spans="2:107" ht="13.5" customHeight="1" x14ac:dyDescent="0.15">
      <c r="B65" s="1285"/>
      <c r="AN65" s="1294" t="s">
        <v>595</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x14ac:dyDescent="0.15">
      <c r="B66" s="1285"/>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x14ac:dyDescent="0.15">
      <c r="B67" s="1285"/>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x14ac:dyDescent="0.15">
      <c r="B68" s="1285"/>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x14ac:dyDescent="0.15">
      <c r="B69" s="1285"/>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x14ac:dyDescent="0.15">
      <c r="B70" s="1285"/>
      <c r="H70" s="1327"/>
      <c r="I70" s="1327"/>
      <c r="J70" s="1328"/>
      <c r="K70" s="1328"/>
      <c r="L70" s="1329"/>
      <c r="M70" s="1328"/>
      <c r="N70" s="1329"/>
      <c r="AN70" s="1303"/>
      <c r="AO70" s="1303"/>
      <c r="AP70" s="1303"/>
      <c r="AZ70" s="1303"/>
      <c r="BA70" s="1303"/>
      <c r="BB70" s="1303"/>
      <c r="BL70" s="1303"/>
      <c r="BM70" s="1303"/>
      <c r="BN70" s="1303"/>
      <c r="BX70" s="1303"/>
      <c r="BY70" s="1303"/>
      <c r="BZ70" s="1303"/>
      <c r="CJ70" s="1303"/>
      <c r="CK70" s="1303"/>
      <c r="CL70" s="1303"/>
      <c r="CV70" s="1303"/>
      <c r="CW70" s="1303"/>
      <c r="CX70" s="1303"/>
    </row>
    <row r="71" spans="2:107" x14ac:dyDescent="0.15">
      <c r="B71" s="1285"/>
      <c r="G71" s="1330"/>
      <c r="I71" s="1331"/>
      <c r="J71" s="1328"/>
      <c r="K71" s="1328"/>
      <c r="L71" s="1329"/>
      <c r="M71" s="1328"/>
      <c r="N71" s="1329"/>
      <c r="AM71" s="1330"/>
      <c r="AN71" s="1278" t="s">
        <v>589</v>
      </c>
    </row>
    <row r="72" spans="2:107" x14ac:dyDescent="0.15">
      <c r="B72" s="1285"/>
      <c r="G72" s="1304"/>
      <c r="H72" s="1304"/>
      <c r="I72" s="1304"/>
      <c r="J72" s="1304"/>
      <c r="K72" s="1305"/>
      <c r="L72" s="1305"/>
      <c r="M72" s="1306"/>
      <c r="N72" s="13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549</v>
      </c>
      <c r="BQ72" s="1310"/>
      <c r="BR72" s="1310"/>
      <c r="BS72" s="1310"/>
      <c r="BT72" s="1310"/>
      <c r="BU72" s="1310"/>
      <c r="BV72" s="1310"/>
      <c r="BW72" s="1310"/>
      <c r="BX72" s="1310" t="s">
        <v>550</v>
      </c>
      <c r="BY72" s="1310"/>
      <c r="BZ72" s="1310"/>
      <c r="CA72" s="1310"/>
      <c r="CB72" s="1310"/>
      <c r="CC72" s="1310"/>
      <c r="CD72" s="1310"/>
      <c r="CE72" s="1310"/>
      <c r="CF72" s="1310" t="s">
        <v>551</v>
      </c>
      <c r="CG72" s="1310"/>
      <c r="CH72" s="1310"/>
      <c r="CI72" s="1310"/>
      <c r="CJ72" s="1310"/>
      <c r="CK72" s="1310"/>
      <c r="CL72" s="1310"/>
      <c r="CM72" s="1310"/>
      <c r="CN72" s="1310" t="s">
        <v>552</v>
      </c>
      <c r="CO72" s="1310"/>
      <c r="CP72" s="1310"/>
      <c r="CQ72" s="1310"/>
      <c r="CR72" s="1310"/>
      <c r="CS72" s="1310"/>
      <c r="CT72" s="1310"/>
      <c r="CU72" s="1310"/>
      <c r="CV72" s="1310" t="s">
        <v>553</v>
      </c>
      <c r="CW72" s="1310"/>
      <c r="CX72" s="1310"/>
      <c r="CY72" s="1310"/>
      <c r="CZ72" s="1310"/>
      <c r="DA72" s="1310"/>
      <c r="DB72" s="1310"/>
      <c r="DC72" s="1310"/>
    </row>
    <row r="73" spans="2:107" x14ac:dyDescent="0.15">
      <c r="B73" s="1285"/>
      <c r="G73" s="1311"/>
      <c r="H73" s="1311"/>
      <c r="I73" s="1311"/>
      <c r="J73" s="1311"/>
      <c r="K73" s="1332"/>
      <c r="L73" s="1332"/>
      <c r="M73" s="1332"/>
      <c r="N73" s="1332"/>
      <c r="AM73" s="1303"/>
      <c r="AN73" s="1314" t="s">
        <v>590</v>
      </c>
      <c r="AO73" s="1314"/>
      <c r="AP73" s="1314"/>
      <c r="AQ73" s="1314"/>
      <c r="AR73" s="1314"/>
      <c r="AS73" s="1314"/>
      <c r="AT73" s="1314"/>
      <c r="AU73" s="1314"/>
      <c r="AV73" s="1314"/>
      <c r="AW73" s="1314"/>
      <c r="AX73" s="1314"/>
      <c r="AY73" s="1314"/>
      <c r="AZ73" s="1314"/>
      <c r="BA73" s="1314"/>
      <c r="BB73" s="1314" t="s">
        <v>591</v>
      </c>
      <c r="BC73" s="1314"/>
      <c r="BD73" s="1314"/>
      <c r="BE73" s="1314"/>
      <c r="BF73" s="1314"/>
      <c r="BG73" s="1314"/>
      <c r="BH73" s="1314"/>
      <c r="BI73" s="1314"/>
      <c r="BJ73" s="1314"/>
      <c r="BK73" s="1314"/>
      <c r="BL73" s="1314"/>
      <c r="BM73" s="1314"/>
      <c r="BN73" s="1314"/>
      <c r="BO73" s="1314"/>
      <c r="BP73" s="1315">
        <v>6.2</v>
      </c>
      <c r="BQ73" s="1315"/>
      <c r="BR73" s="1315"/>
      <c r="BS73" s="1315"/>
      <c r="BT73" s="1315"/>
      <c r="BU73" s="1315"/>
      <c r="BV73" s="1315"/>
      <c r="BW73" s="1315"/>
      <c r="BX73" s="1315">
        <v>2.8</v>
      </c>
      <c r="BY73" s="1315"/>
      <c r="BZ73" s="1315"/>
      <c r="CA73" s="1315"/>
      <c r="CB73" s="1315"/>
      <c r="CC73" s="1315"/>
      <c r="CD73" s="1315"/>
      <c r="CE73" s="1315"/>
      <c r="CF73" s="1315">
        <v>7.9</v>
      </c>
      <c r="CG73" s="1315"/>
      <c r="CH73" s="1315"/>
      <c r="CI73" s="1315"/>
      <c r="CJ73" s="1315"/>
      <c r="CK73" s="1315"/>
      <c r="CL73" s="1315"/>
      <c r="CM73" s="1315"/>
      <c r="CN73" s="1315">
        <v>6</v>
      </c>
      <c r="CO73" s="1315"/>
      <c r="CP73" s="1315"/>
      <c r="CQ73" s="1315"/>
      <c r="CR73" s="1315"/>
      <c r="CS73" s="1315"/>
      <c r="CT73" s="1315"/>
      <c r="CU73" s="1315"/>
      <c r="CV73" s="1315">
        <v>6.9</v>
      </c>
      <c r="CW73" s="1315"/>
      <c r="CX73" s="1315"/>
      <c r="CY73" s="1315"/>
      <c r="CZ73" s="1315"/>
      <c r="DA73" s="1315"/>
      <c r="DB73" s="1315"/>
      <c r="DC73" s="1315"/>
    </row>
    <row r="74" spans="2:107" x14ac:dyDescent="0.15">
      <c r="B74" s="1285"/>
      <c r="G74" s="1311"/>
      <c r="H74" s="1311"/>
      <c r="I74" s="1311"/>
      <c r="J74" s="1311"/>
      <c r="K74" s="1332"/>
      <c r="L74" s="1332"/>
      <c r="M74" s="1332"/>
      <c r="N74" s="1332"/>
      <c r="AM74" s="13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1285"/>
      <c r="G75" s="1311"/>
      <c r="H75" s="1311"/>
      <c r="I75" s="1304"/>
      <c r="J75" s="1304"/>
      <c r="K75" s="1313"/>
      <c r="L75" s="1313"/>
      <c r="M75" s="1313"/>
      <c r="N75" s="1313"/>
      <c r="AM75" s="1303"/>
      <c r="AN75" s="1314"/>
      <c r="AO75" s="1314"/>
      <c r="AP75" s="1314"/>
      <c r="AQ75" s="1314"/>
      <c r="AR75" s="1314"/>
      <c r="AS75" s="1314"/>
      <c r="AT75" s="1314"/>
      <c r="AU75" s="1314"/>
      <c r="AV75" s="1314"/>
      <c r="AW75" s="1314"/>
      <c r="AX75" s="1314"/>
      <c r="AY75" s="1314"/>
      <c r="AZ75" s="1314"/>
      <c r="BA75" s="1314"/>
      <c r="BB75" s="1314" t="s">
        <v>596</v>
      </c>
      <c r="BC75" s="1314"/>
      <c r="BD75" s="1314"/>
      <c r="BE75" s="1314"/>
      <c r="BF75" s="1314"/>
      <c r="BG75" s="1314"/>
      <c r="BH75" s="1314"/>
      <c r="BI75" s="1314"/>
      <c r="BJ75" s="1314"/>
      <c r="BK75" s="1314"/>
      <c r="BL75" s="1314"/>
      <c r="BM75" s="1314"/>
      <c r="BN75" s="1314"/>
      <c r="BO75" s="1314"/>
      <c r="BP75" s="1315">
        <v>10.6</v>
      </c>
      <c r="BQ75" s="1315"/>
      <c r="BR75" s="1315"/>
      <c r="BS75" s="1315"/>
      <c r="BT75" s="1315"/>
      <c r="BU75" s="1315"/>
      <c r="BV75" s="1315"/>
      <c r="BW75" s="1315"/>
      <c r="BX75" s="1315">
        <v>8.5</v>
      </c>
      <c r="BY75" s="1315"/>
      <c r="BZ75" s="1315"/>
      <c r="CA75" s="1315"/>
      <c r="CB75" s="1315"/>
      <c r="CC75" s="1315"/>
      <c r="CD75" s="1315"/>
      <c r="CE75" s="1315"/>
      <c r="CF75" s="1315">
        <v>7.3</v>
      </c>
      <c r="CG75" s="1315"/>
      <c r="CH75" s="1315"/>
      <c r="CI75" s="1315"/>
      <c r="CJ75" s="1315"/>
      <c r="CK75" s="1315"/>
      <c r="CL75" s="1315"/>
      <c r="CM75" s="1315"/>
      <c r="CN75" s="1315">
        <v>7.1</v>
      </c>
      <c r="CO75" s="1315"/>
      <c r="CP75" s="1315"/>
      <c r="CQ75" s="1315"/>
      <c r="CR75" s="1315"/>
      <c r="CS75" s="1315"/>
      <c r="CT75" s="1315"/>
      <c r="CU75" s="1315"/>
      <c r="CV75" s="1315">
        <v>7.5</v>
      </c>
      <c r="CW75" s="1315"/>
      <c r="CX75" s="1315"/>
      <c r="CY75" s="1315"/>
      <c r="CZ75" s="1315"/>
      <c r="DA75" s="1315"/>
      <c r="DB75" s="1315"/>
      <c r="DC75" s="1315"/>
    </row>
    <row r="76" spans="2:107" x14ac:dyDescent="0.15">
      <c r="B76" s="1285"/>
      <c r="G76" s="1311"/>
      <c r="H76" s="1311"/>
      <c r="I76" s="1304"/>
      <c r="J76" s="1304"/>
      <c r="K76" s="1313"/>
      <c r="L76" s="1313"/>
      <c r="M76" s="1313"/>
      <c r="N76" s="1313"/>
      <c r="AM76" s="13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1285"/>
      <c r="G77" s="1304"/>
      <c r="H77" s="1304"/>
      <c r="I77" s="1304"/>
      <c r="J77" s="1304"/>
      <c r="K77" s="1332"/>
      <c r="L77" s="1332"/>
      <c r="M77" s="1332"/>
      <c r="N77" s="1332"/>
      <c r="AN77" s="1310" t="s">
        <v>593</v>
      </c>
      <c r="AO77" s="1310"/>
      <c r="AP77" s="1310"/>
      <c r="AQ77" s="1310"/>
      <c r="AR77" s="1310"/>
      <c r="AS77" s="1310"/>
      <c r="AT77" s="1310"/>
      <c r="AU77" s="1310"/>
      <c r="AV77" s="1310"/>
      <c r="AW77" s="1310"/>
      <c r="AX77" s="1310"/>
      <c r="AY77" s="1310"/>
      <c r="AZ77" s="1310"/>
      <c r="BA77" s="1310"/>
      <c r="BB77" s="1314" t="s">
        <v>591</v>
      </c>
      <c r="BC77" s="1314"/>
      <c r="BD77" s="1314"/>
      <c r="BE77" s="1314"/>
      <c r="BF77" s="1314"/>
      <c r="BG77" s="1314"/>
      <c r="BH77" s="1314"/>
      <c r="BI77" s="1314"/>
      <c r="BJ77" s="1314"/>
      <c r="BK77" s="1314"/>
      <c r="BL77" s="1314"/>
      <c r="BM77" s="1314"/>
      <c r="BN77" s="1314"/>
      <c r="BO77" s="1314"/>
      <c r="BP77" s="1315">
        <v>0</v>
      </c>
      <c r="BQ77" s="1315"/>
      <c r="BR77" s="1315"/>
      <c r="BS77" s="1315"/>
      <c r="BT77" s="1315"/>
      <c r="BU77" s="1315"/>
      <c r="BV77" s="1315"/>
      <c r="BW77" s="1315"/>
      <c r="BX77" s="1315">
        <v>0</v>
      </c>
      <c r="BY77" s="1315"/>
      <c r="BZ77" s="1315"/>
      <c r="CA77" s="1315"/>
      <c r="CB77" s="1315"/>
      <c r="CC77" s="1315"/>
      <c r="CD77" s="1315"/>
      <c r="CE77" s="1315"/>
      <c r="CF77" s="1315">
        <v>0</v>
      </c>
      <c r="CG77" s="1315"/>
      <c r="CH77" s="1315"/>
      <c r="CI77" s="1315"/>
      <c r="CJ77" s="1315"/>
      <c r="CK77" s="1315"/>
      <c r="CL77" s="1315"/>
      <c r="CM77" s="1315"/>
      <c r="CN77" s="1315">
        <v>0</v>
      </c>
      <c r="CO77" s="1315"/>
      <c r="CP77" s="1315"/>
      <c r="CQ77" s="1315"/>
      <c r="CR77" s="1315"/>
      <c r="CS77" s="1315"/>
      <c r="CT77" s="1315"/>
      <c r="CU77" s="1315"/>
      <c r="CV77" s="1315">
        <v>0</v>
      </c>
      <c r="CW77" s="1315"/>
      <c r="CX77" s="1315"/>
      <c r="CY77" s="1315"/>
      <c r="CZ77" s="1315"/>
      <c r="DA77" s="1315"/>
      <c r="DB77" s="1315"/>
      <c r="DC77" s="1315"/>
    </row>
    <row r="78" spans="2:107" x14ac:dyDescent="0.15">
      <c r="B78" s="1285"/>
      <c r="G78" s="1304"/>
      <c r="H78" s="1304"/>
      <c r="I78" s="1304"/>
      <c r="J78" s="1304"/>
      <c r="K78" s="1332"/>
      <c r="L78" s="1332"/>
      <c r="M78" s="1332"/>
      <c r="N78" s="1332"/>
      <c r="AN78" s="1310"/>
      <c r="AO78" s="1310"/>
      <c r="AP78" s="1310"/>
      <c r="AQ78" s="1310"/>
      <c r="AR78" s="1310"/>
      <c r="AS78" s="1310"/>
      <c r="AT78" s="1310"/>
      <c r="AU78" s="1310"/>
      <c r="AV78" s="1310"/>
      <c r="AW78" s="1310"/>
      <c r="AX78" s="1310"/>
      <c r="AY78" s="1310"/>
      <c r="AZ78" s="1310"/>
      <c r="BA78" s="1310"/>
      <c r="BB78" s="1314"/>
      <c r="BC78" s="1314"/>
      <c r="BD78" s="1314"/>
      <c r="BE78" s="1314"/>
      <c r="BF78" s="1314"/>
      <c r="BG78" s="1314"/>
      <c r="BH78" s="1314"/>
      <c r="BI78" s="1314"/>
      <c r="BJ78" s="1314"/>
      <c r="BK78" s="1314"/>
      <c r="BL78" s="1314"/>
      <c r="BM78" s="1314"/>
      <c r="BN78" s="1314"/>
      <c r="BO78" s="1314"/>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1285"/>
      <c r="G79" s="1304"/>
      <c r="H79" s="1304"/>
      <c r="I79" s="1317"/>
      <c r="J79" s="1317"/>
      <c r="K79" s="1333"/>
      <c r="L79" s="1333"/>
      <c r="M79" s="1333"/>
      <c r="N79" s="1333"/>
      <c r="AN79" s="1310"/>
      <c r="AO79" s="1310"/>
      <c r="AP79" s="1310"/>
      <c r="AQ79" s="1310"/>
      <c r="AR79" s="1310"/>
      <c r="AS79" s="1310"/>
      <c r="AT79" s="1310"/>
      <c r="AU79" s="1310"/>
      <c r="AV79" s="1310"/>
      <c r="AW79" s="1310"/>
      <c r="AX79" s="1310"/>
      <c r="AY79" s="1310"/>
      <c r="AZ79" s="1310"/>
      <c r="BA79" s="1310"/>
      <c r="BB79" s="1314" t="s">
        <v>596</v>
      </c>
      <c r="BC79" s="1314"/>
      <c r="BD79" s="1314"/>
      <c r="BE79" s="1314"/>
      <c r="BF79" s="1314"/>
      <c r="BG79" s="1314"/>
      <c r="BH79" s="1314"/>
      <c r="BI79" s="1314"/>
      <c r="BJ79" s="1314"/>
      <c r="BK79" s="1314"/>
      <c r="BL79" s="1314"/>
      <c r="BM79" s="1314"/>
      <c r="BN79" s="1314"/>
      <c r="BO79" s="1314"/>
      <c r="BP79" s="1315">
        <v>8.5</v>
      </c>
      <c r="BQ79" s="1315"/>
      <c r="BR79" s="1315"/>
      <c r="BS79" s="1315"/>
      <c r="BT79" s="1315"/>
      <c r="BU79" s="1315"/>
      <c r="BV79" s="1315"/>
      <c r="BW79" s="1315"/>
      <c r="BX79" s="1315">
        <v>8.5</v>
      </c>
      <c r="BY79" s="1315"/>
      <c r="BZ79" s="1315"/>
      <c r="CA79" s="1315"/>
      <c r="CB79" s="1315"/>
      <c r="CC79" s="1315"/>
      <c r="CD79" s="1315"/>
      <c r="CE79" s="1315"/>
      <c r="CF79" s="1315">
        <v>8.6</v>
      </c>
      <c r="CG79" s="1315"/>
      <c r="CH79" s="1315"/>
      <c r="CI79" s="1315"/>
      <c r="CJ79" s="1315"/>
      <c r="CK79" s="1315"/>
      <c r="CL79" s="1315"/>
      <c r="CM79" s="1315"/>
      <c r="CN79" s="1315">
        <v>8.6</v>
      </c>
      <c r="CO79" s="1315"/>
      <c r="CP79" s="1315"/>
      <c r="CQ79" s="1315"/>
      <c r="CR79" s="1315"/>
      <c r="CS79" s="1315"/>
      <c r="CT79" s="1315"/>
      <c r="CU79" s="1315"/>
      <c r="CV79" s="1315">
        <v>8.9</v>
      </c>
      <c r="CW79" s="1315"/>
      <c r="CX79" s="1315"/>
      <c r="CY79" s="1315"/>
      <c r="CZ79" s="1315"/>
      <c r="DA79" s="1315"/>
      <c r="DB79" s="1315"/>
      <c r="DC79" s="1315"/>
    </row>
    <row r="80" spans="2:107" x14ac:dyDescent="0.15">
      <c r="B80" s="1285"/>
      <c r="G80" s="1304"/>
      <c r="H80" s="1304"/>
      <c r="I80" s="1317"/>
      <c r="J80" s="1317"/>
      <c r="K80" s="1333"/>
      <c r="L80" s="1333"/>
      <c r="M80" s="1333"/>
      <c r="N80" s="1333"/>
      <c r="AN80" s="1310"/>
      <c r="AO80" s="1310"/>
      <c r="AP80" s="1310"/>
      <c r="AQ80" s="1310"/>
      <c r="AR80" s="1310"/>
      <c r="AS80" s="1310"/>
      <c r="AT80" s="1310"/>
      <c r="AU80" s="1310"/>
      <c r="AV80" s="1310"/>
      <c r="AW80" s="1310"/>
      <c r="AX80" s="1310"/>
      <c r="AY80" s="1310"/>
      <c r="AZ80" s="1310"/>
      <c r="BA80" s="1310"/>
      <c r="BB80" s="1314"/>
      <c r="BC80" s="1314"/>
      <c r="BD80" s="1314"/>
      <c r="BE80" s="1314"/>
      <c r="BF80" s="1314"/>
      <c r="BG80" s="1314"/>
      <c r="BH80" s="1314"/>
      <c r="BI80" s="1314"/>
      <c r="BJ80" s="1314"/>
      <c r="BK80" s="1314"/>
      <c r="BL80" s="1314"/>
      <c r="BM80" s="1314"/>
      <c r="BN80" s="1314"/>
      <c r="BO80" s="1314"/>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1285"/>
    </row>
    <row r="82" spans="2:109" ht="17.25" x14ac:dyDescent="0.15">
      <c r="B82" s="1285"/>
      <c r="K82" s="1334"/>
      <c r="L82" s="1334"/>
      <c r="M82" s="1334"/>
      <c r="N82" s="1334"/>
      <c r="AQ82" s="1334"/>
      <c r="AR82" s="1334"/>
      <c r="AS82" s="1334"/>
      <c r="AT82" s="1334"/>
      <c r="BC82" s="1334"/>
      <c r="BD82" s="1334"/>
      <c r="BE82" s="1334"/>
      <c r="BF82" s="1334"/>
      <c r="BO82" s="1334"/>
      <c r="BP82" s="1334"/>
      <c r="BQ82" s="1334"/>
      <c r="BR82" s="1334"/>
      <c r="CA82" s="1334"/>
      <c r="CB82" s="1334"/>
      <c r="CC82" s="1334"/>
      <c r="CD82" s="1334"/>
      <c r="CM82" s="1334"/>
      <c r="CN82" s="1334"/>
      <c r="CO82" s="1334"/>
      <c r="CP82" s="1334"/>
      <c r="CY82" s="1334"/>
      <c r="CZ82" s="1334"/>
      <c r="DA82" s="1334"/>
      <c r="DB82" s="1334"/>
      <c r="DC82" s="1334"/>
    </row>
    <row r="83" spans="2:109" x14ac:dyDescent="0.15">
      <c r="B83" s="1287"/>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9"/>
    </row>
    <row r="84" spans="2:109" x14ac:dyDescent="0.15">
      <c r="DD84" s="1278"/>
      <c r="DE84" s="1278"/>
    </row>
    <row r="85" spans="2:109" x14ac:dyDescent="0.15">
      <c r="DD85" s="1278"/>
      <c r="DE85" s="1278"/>
    </row>
    <row r="86" spans="2:109" hidden="1" x14ac:dyDescent="0.15">
      <c r="DD86" s="1278"/>
      <c r="DE86" s="1278"/>
    </row>
    <row r="87" spans="2:109" hidden="1" x14ac:dyDescent="0.15">
      <c r="K87" s="1335"/>
      <c r="AQ87" s="1335"/>
      <c r="BC87" s="1335"/>
      <c r="BO87" s="1335"/>
      <c r="CA87" s="1335"/>
      <c r="CM87" s="1335"/>
      <c r="CY87" s="1335"/>
      <c r="DD87" s="1278"/>
      <c r="DE87" s="1278"/>
    </row>
    <row r="88" spans="2:109" hidden="1" x14ac:dyDescent="0.15">
      <c r="DD88" s="1278"/>
      <c r="DE88" s="1278"/>
    </row>
    <row r="89" spans="2:109" hidden="1" x14ac:dyDescent="0.15">
      <c r="DD89" s="1278"/>
      <c r="DE89" s="1278"/>
    </row>
    <row r="90" spans="2:109" hidden="1" x14ac:dyDescent="0.15">
      <c r="DD90" s="1278"/>
      <c r="DE90" s="1278"/>
    </row>
    <row r="91" spans="2:109" hidden="1" x14ac:dyDescent="0.15">
      <c r="DD91" s="1278"/>
      <c r="DE91" s="1278"/>
    </row>
    <row r="92" spans="2:109" ht="13.5" hidden="1" customHeight="1" x14ac:dyDescent="0.15">
      <c r="DD92" s="1278"/>
      <c r="DE92" s="1278"/>
    </row>
    <row r="93" spans="2:109" ht="13.5" hidden="1" customHeight="1" x14ac:dyDescent="0.15">
      <c r="DD93" s="1278"/>
      <c r="DE93" s="1278"/>
    </row>
    <row r="94" spans="2:109" ht="13.5" hidden="1" customHeight="1" x14ac:dyDescent="0.15">
      <c r="DD94" s="1278"/>
      <c r="DE94" s="1278"/>
    </row>
    <row r="95" spans="2:109" ht="13.5" hidden="1" customHeight="1" x14ac:dyDescent="0.15">
      <c r="DD95" s="1278"/>
      <c r="DE95" s="1278"/>
    </row>
    <row r="96" spans="2:109" ht="13.5" hidden="1" customHeight="1" x14ac:dyDescent="0.15">
      <c r="DD96" s="1278"/>
      <c r="DE96" s="1278"/>
    </row>
    <row r="97" s="1278" customFormat="1" ht="13.5" hidden="1" customHeight="1" x14ac:dyDescent="0.15"/>
    <row r="98" s="1278" customFormat="1" ht="13.5" hidden="1" customHeight="1" x14ac:dyDescent="0.15"/>
    <row r="99" s="1278" customFormat="1" ht="13.5" hidden="1" customHeight="1" x14ac:dyDescent="0.15"/>
    <row r="100" s="1278" customFormat="1" ht="13.5" hidden="1" customHeight="1" x14ac:dyDescent="0.15"/>
    <row r="101" s="1278" customFormat="1" ht="13.5" hidden="1" customHeight="1" x14ac:dyDescent="0.15"/>
    <row r="102" s="1278" customFormat="1" ht="13.5" hidden="1" customHeight="1" x14ac:dyDescent="0.15"/>
    <row r="103" s="1278" customFormat="1" ht="13.5" hidden="1" customHeight="1" x14ac:dyDescent="0.15"/>
    <row r="104" s="1278" customFormat="1" ht="13.5" hidden="1" customHeight="1" x14ac:dyDescent="0.15"/>
    <row r="105" s="1278" customFormat="1" ht="13.5" hidden="1" customHeight="1" x14ac:dyDescent="0.15"/>
    <row r="106" s="1278" customFormat="1" ht="13.5" hidden="1" customHeight="1" x14ac:dyDescent="0.15"/>
    <row r="107" s="1278" customFormat="1" ht="13.5" hidden="1" customHeight="1" x14ac:dyDescent="0.15"/>
    <row r="108" s="1278" customFormat="1" ht="13.5" hidden="1" customHeight="1" x14ac:dyDescent="0.15"/>
    <row r="109" s="1278" customFormat="1" ht="13.5" hidden="1" customHeight="1" x14ac:dyDescent="0.15"/>
    <row r="110" s="1278" customFormat="1" ht="13.5" hidden="1" customHeight="1" x14ac:dyDescent="0.15"/>
    <row r="111" s="1278" customFormat="1" ht="13.5" hidden="1" customHeight="1" x14ac:dyDescent="0.15"/>
    <row r="112" s="1278" customFormat="1" ht="13.5" hidden="1" customHeight="1" x14ac:dyDescent="0.15"/>
    <row r="113" s="1278" customFormat="1" ht="13.5" hidden="1" customHeight="1" x14ac:dyDescent="0.15"/>
    <row r="114" s="1278" customFormat="1" ht="13.5" hidden="1" customHeight="1" x14ac:dyDescent="0.15"/>
    <row r="115" s="1278" customFormat="1" ht="13.5" hidden="1" customHeight="1" x14ac:dyDescent="0.15"/>
    <row r="116" s="1278" customFormat="1" ht="13.5" hidden="1" customHeight="1" x14ac:dyDescent="0.15"/>
    <row r="117" s="1278" customFormat="1" ht="13.5" hidden="1" customHeight="1" x14ac:dyDescent="0.15"/>
    <row r="118" s="1278" customFormat="1" ht="13.5" hidden="1" customHeight="1" x14ac:dyDescent="0.15"/>
    <row r="119" s="1278" customFormat="1" ht="13.5" hidden="1" customHeight="1" x14ac:dyDescent="0.15"/>
    <row r="120" s="1278" customFormat="1" ht="13.5" hidden="1" customHeight="1" x14ac:dyDescent="0.15"/>
    <row r="121" s="1278" customFormat="1" ht="13.5" hidden="1" customHeight="1" x14ac:dyDescent="0.15"/>
    <row r="122" s="1278" customFormat="1" ht="13.5" hidden="1" customHeight="1" x14ac:dyDescent="0.15"/>
    <row r="123" s="1278" customFormat="1" ht="13.5" hidden="1" customHeight="1" x14ac:dyDescent="0.15"/>
    <row r="124" s="1278" customFormat="1" ht="13.5" hidden="1" customHeight="1" x14ac:dyDescent="0.15"/>
    <row r="125" s="1278" customFormat="1" ht="13.5" hidden="1" customHeight="1" x14ac:dyDescent="0.15"/>
    <row r="126" s="1278" customFormat="1" ht="13.5" hidden="1" customHeight="1" x14ac:dyDescent="0.15"/>
    <row r="127" s="1278" customFormat="1" ht="13.5" hidden="1" customHeight="1" x14ac:dyDescent="0.15"/>
    <row r="128" s="1278" customFormat="1" ht="13.5" hidden="1" customHeight="1" x14ac:dyDescent="0.15"/>
    <row r="129" s="1278" customFormat="1" ht="13.5" hidden="1" customHeight="1" x14ac:dyDescent="0.15"/>
    <row r="130" s="1278" customFormat="1" ht="13.5" hidden="1" customHeight="1" x14ac:dyDescent="0.15"/>
    <row r="131" s="1278" customFormat="1" ht="13.5" hidden="1" customHeight="1" x14ac:dyDescent="0.15"/>
    <row r="132" s="1278" customFormat="1" ht="13.5" hidden="1" customHeight="1" x14ac:dyDescent="0.15"/>
    <row r="133" s="1278" customFormat="1" ht="13.5" hidden="1" customHeight="1" x14ac:dyDescent="0.15"/>
    <row r="134" s="1278" customFormat="1" ht="13.5" hidden="1" customHeight="1" x14ac:dyDescent="0.15"/>
    <row r="135" s="1278" customFormat="1" ht="13.5" hidden="1" customHeight="1" x14ac:dyDescent="0.15"/>
    <row r="136" s="1278" customFormat="1" ht="13.5" hidden="1" customHeight="1" x14ac:dyDescent="0.15"/>
    <row r="137" s="1278" customFormat="1" ht="13.5" hidden="1" customHeight="1" x14ac:dyDescent="0.15"/>
    <row r="138" s="1278" customFormat="1" ht="13.5" hidden="1" customHeight="1" x14ac:dyDescent="0.15"/>
    <row r="139" s="1278" customFormat="1" ht="13.5" hidden="1" customHeight="1" x14ac:dyDescent="0.15"/>
    <row r="140" s="1278" customFormat="1" ht="13.5" hidden="1" customHeight="1" x14ac:dyDescent="0.15"/>
    <row r="141" s="1278" customFormat="1" ht="13.5" hidden="1" customHeight="1" x14ac:dyDescent="0.15"/>
    <row r="142" s="1278" customFormat="1" ht="13.5" hidden="1" customHeight="1" x14ac:dyDescent="0.15"/>
    <row r="143" s="1278" customFormat="1" ht="13.5" hidden="1" customHeight="1" x14ac:dyDescent="0.15"/>
    <row r="144" s="1278" customFormat="1" ht="13.5" hidden="1" customHeight="1" x14ac:dyDescent="0.15"/>
    <row r="145" s="1278" customFormat="1" ht="13.5" hidden="1" customHeight="1" x14ac:dyDescent="0.15"/>
    <row r="146" s="1278" customFormat="1" ht="13.5" hidden="1" customHeight="1" x14ac:dyDescent="0.15"/>
    <row r="147" s="1278" customFormat="1" ht="13.5" hidden="1" customHeight="1" x14ac:dyDescent="0.15"/>
    <row r="148" s="1278" customFormat="1" ht="13.5" hidden="1" customHeight="1" x14ac:dyDescent="0.15"/>
    <row r="149" s="1278" customFormat="1" ht="13.5" hidden="1" customHeight="1" x14ac:dyDescent="0.15"/>
    <row r="150" s="1278" customFormat="1" ht="13.5" hidden="1" customHeight="1" x14ac:dyDescent="0.15"/>
    <row r="151" s="1278" customFormat="1" ht="13.5" hidden="1" customHeight="1" x14ac:dyDescent="0.15"/>
    <row r="152" s="1278" customFormat="1" ht="13.5" hidden="1" customHeight="1" x14ac:dyDescent="0.15"/>
    <row r="153" s="1278" customFormat="1" ht="13.5" hidden="1" customHeight="1" x14ac:dyDescent="0.15"/>
    <row r="154" s="1278" customFormat="1" ht="13.5" hidden="1" customHeight="1" x14ac:dyDescent="0.15"/>
    <row r="155" s="1278" customFormat="1" ht="13.5" hidden="1" customHeight="1" x14ac:dyDescent="0.15"/>
    <row r="156" s="1278" customFormat="1" ht="13.5" hidden="1" customHeight="1" x14ac:dyDescent="0.15"/>
    <row r="157" s="1278" customFormat="1" ht="13.5" hidden="1" customHeight="1" x14ac:dyDescent="0.15"/>
    <row r="158" s="1278" customFormat="1" ht="13.5" hidden="1" customHeight="1" x14ac:dyDescent="0.15"/>
    <row r="159" s="1278" customFormat="1" ht="13.5" hidden="1" customHeight="1" x14ac:dyDescent="0.15"/>
    <row r="160" s="1278" customFormat="1" ht="13.5" hidden="1" customHeight="1" x14ac:dyDescent="0.15"/>
  </sheetData>
  <sheetProtection algorithmName="SHA-512" hashValue="M5ii7PjRl/z4Nj7hb6VOk/HrV3YZ3uY1A53QCycUBR7bmqlA0BhMDx29foXOF4WWxt+ri8bzSpaOeFpUwUsoBw==" saltValue="XHUNF5cJY5b0AV8l43SZz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C6558-8B28-4562-BCB5-DF6C6A9033CA}">
  <sheetPr>
    <pageSetUpPr fitToPage="1"/>
  </sheetPr>
  <dimension ref="A1:DR125"/>
  <sheetViews>
    <sheetView showGridLines="0" topLeftCell="AI100" zoomScale="80" zoomScaleNormal="80" zoomScaleSheetLayoutView="70" workbookViewId="0">
      <selection activeCell="BM95" sqref="BM9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QK76A2Gj7fVkb7vE7HZt0hnFY5O930wNwVtefSIE1w2ncwXy1hwqDDlGi6dn8Dipx3MGz+7JNC/gMxIctnxAJg==" saltValue="XnoFB5JfdOK5mnPghxqO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08F12-1B83-4260-9C7D-C31919273E8C}">
  <sheetPr>
    <pageSetUpPr fitToPage="1"/>
  </sheetPr>
  <dimension ref="A1:DR125"/>
  <sheetViews>
    <sheetView showGridLines="0" tabSelected="1" zoomScale="80" zoomScaleNormal="80" zoomScaleSheetLayoutView="55" workbookViewId="0">
      <selection activeCell="AF109" sqref="AF10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caQN9Rz1vYigsBl2O53IlbF1HniazZepcpCslw71vn4zS4JLUVwUFrsj+n8/xtKRw6FrM6wvHK8NhaUxHuF5+g==" saltValue="Df66Q2JnnpvAmPmN9SeN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79672</v>
      </c>
      <c r="E3" s="162"/>
      <c r="F3" s="163">
        <v>168868</v>
      </c>
      <c r="G3" s="164"/>
      <c r="H3" s="165"/>
    </row>
    <row r="4" spans="1:8" x14ac:dyDescent="0.15">
      <c r="A4" s="166"/>
      <c r="B4" s="167"/>
      <c r="C4" s="168"/>
      <c r="D4" s="169">
        <v>52876</v>
      </c>
      <c r="E4" s="170"/>
      <c r="F4" s="171">
        <v>79360</v>
      </c>
      <c r="G4" s="172"/>
      <c r="H4" s="173"/>
    </row>
    <row r="5" spans="1:8" x14ac:dyDescent="0.15">
      <c r="A5" s="154" t="s">
        <v>541</v>
      </c>
      <c r="B5" s="159"/>
      <c r="C5" s="160"/>
      <c r="D5" s="161">
        <v>64955</v>
      </c>
      <c r="E5" s="162"/>
      <c r="F5" s="163">
        <v>202870</v>
      </c>
      <c r="G5" s="164"/>
      <c r="H5" s="165"/>
    </row>
    <row r="6" spans="1:8" x14ac:dyDescent="0.15">
      <c r="A6" s="166"/>
      <c r="B6" s="167"/>
      <c r="C6" s="168"/>
      <c r="D6" s="169">
        <v>40408</v>
      </c>
      <c r="E6" s="170"/>
      <c r="F6" s="171">
        <v>79735</v>
      </c>
      <c r="G6" s="172"/>
      <c r="H6" s="173"/>
    </row>
    <row r="7" spans="1:8" x14ac:dyDescent="0.15">
      <c r="A7" s="154" t="s">
        <v>542</v>
      </c>
      <c r="B7" s="159"/>
      <c r="C7" s="160"/>
      <c r="D7" s="161">
        <v>59827</v>
      </c>
      <c r="E7" s="162"/>
      <c r="F7" s="163">
        <v>167497</v>
      </c>
      <c r="G7" s="164"/>
      <c r="H7" s="165"/>
    </row>
    <row r="8" spans="1:8" x14ac:dyDescent="0.15">
      <c r="A8" s="166"/>
      <c r="B8" s="167"/>
      <c r="C8" s="168"/>
      <c r="D8" s="169">
        <v>33657</v>
      </c>
      <c r="E8" s="170"/>
      <c r="F8" s="171">
        <v>82571</v>
      </c>
      <c r="G8" s="172"/>
      <c r="H8" s="173"/>
    </row>
    <row r="9" spans="1:8" x14ac:dyDescent="0.15">
      <c r="A9" s="154" t="s">
        <v>543</v>
      </c>
      <c r="B9" s="159"/>
      <c r="C9" s="160"/>
      <c r="D9" s="161">
        <v>236081</v>
      </c>
      <c r="E9" s="162"/>
      <c r="F9" s="163">
        <v>190274</v>
      </c>
      <c r="G9" s="164"/>
      <c r="H9" s="165"/>
    </row>
    <row r="10" spans="1:8" x14ac:dyDescent="0.15">
      <c r="A10" s="166"/>
      <c r="B10" s="167"/>
      <c r="C10" s="168"/>
      <c r="D10" s="169">
        <v>78598</v>
      </c>
      <c r="E10" s="170"/>
      <c r="F10" s="171">
        <v>88584</v>
      </c>
      <c r="G10" s="172"/>
      <c r="H10" s="173"/>
    </row>
    <row r="11" spans="1:8" x14ac:dyDescent="0.15">
      <c r="A11" s="154" t="s">
        <v>544</v>
      </c>
      <c r="B11" s="159"/>
      <c r="C11" s="160"/>
      <c r="D11" s="161">
        <v>282741</v>
      </c>
      <c r="E11" s="162"/>
      <c r="F11" s="163">
        <v>200194</v>
      </c>
      <c r="G11" s="164"/>
      <c r="H11" s="165"/>
    </row>
    <row r="12" spans="1:8" x14ac:dyDescent="0.15">
      <c r="A12" s="166"/>
      <c r="B12" s="167"/>
      <c r="C12" s="174"/>
      <c r="D12" s="169">
        <v>148618</v>
      </c>
      <c r="E12" s="170"/>
      <c r="F12" s="171">
        <v>106422</v>
      </c>
      <c r="G12" s="172"/>
      <c r="H12" s="173"/>
    </row>
    <row r="13" spans="1:8" x14ac:dyDescent="0.15">
      <c r="A13" s="154"/>
      <c r="B13" s="159"/>
      <c r="C13" s="175"/>
      <c r="D13" s="176">
        <v>144655</v>
      </c>
      <c r="E13" s="177"/>
      <c r="F13" s="178">
        <v>185941</v>
      </c>
      <c r="G13" s="179"/>
      <c r="H13" s="165"/>
    </row>
    <row r="14" spans="1:8" x14ac:dyDescent="0.15">
      <c r="A14" s="166"/>
      <c r="B14" s="167"/>
      <c r="C14" s="168"/>
      <c r="D14" s="169">
        <v>70831</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3.12</v>
      </c>
      <c r="C19" s="180">
        <f>ROUND(VALUE(SUBSTITUTE(実質収支比率等に係る経年分析!G$48,"▲","-")),2)</f>
        <v>3.21</v>
      </c>
      <c r="D19" s="180">
        <f>ROUND(VALUE(SUBSTITUTE(実質収支比率等に係る経年分析!H$48,"▲","-")),2)</f>
        <v>2.39</v>
      </c>
      <c r="E19" s="180">
        <f>ROUND(VALUE(SUBSTITUTE(実質収支比率等に係る経年分析!I$48,"▲","-")),2)</f>
        <v>2.7</v>
      </c>
      <c r="F19" s="180">
        <f>ROUND(VALUE(SUBSTITUTE(実質収支比率等に係る経年分析!J$48,"▲","-")),2)</f>
        <v>2.52</v>
      </c>
    </row>
    <row r="20" spans="1:11" x14ac:dyDescent="0.15">
      <c r="A20" s="180" t="s">
        <v>55</v>
      </c>
      <c r="B20" s="180">
        <f>ROUND(VALUE(SUBSTITUTE(実質収支比率等に係る経年分析!F$47,"▲","-")),2)</f>
        <v>30.92</v>
      </c>
      <c r="C20" s="180">
        <f>ROUND(VALUE(SUBSTITUTE(実質収支比率等に係る経年分析!G$47,"▲","-")),2)</f>
        <v>28.35</v>
      </c>
      <c r="D20" s="180">
        <f>ROUND(VALUE(SUBSTITUTE(実質収支比率等に係る経年分析!H$47,"▲","-")),2)</f>
        <v>18.899999999999999</v>
      </c>
      <c r="E20" s="180">
        <f>ROUND(VALUE(SUBSTITUTE(実質収支比率等に係る経年分析!I$47,"▲","-")),2)</f>
        <v>16.11</v>
      </c>
      <c r="F20" s="180">
        <f>ROUND(VALUE(SUBSTITUTE(実質収支比率等に係る経年分析!J$47,"▲","-")),2)</f>
        <v>15.94</v>
      </c>
    </row>
    <row r="21" spans="1:11" x14ac:dyDescent="0.15">
      <c r="A21" s="180" t="s">
        <v>56</v>
      </c>
      <c r="B21" s="180">
        <f>IF(ISNUMBER(VALUE(SUBSTITUTE(実質収支比率等に係る経年分析!F$49,"▲","-"))),ROUND(VALUE(SUBSTITUTE(実質収支比率等に係る経年分析!F$49,"▲","-")),2),NA())</f>
        <v>-6.57</v>
      </c>
      <c r="C21" s="180">
        <f>IF(ISNUMBER(VALUE(SUBSTITUTE(実質収支比率等に係る経年分析!G$49,"▲","-"))),ROUND(VALUE(SUBSTITUTE(実質収支比率等に係る経年分析!G$49,"▲","-")),2),NA())</f>
        <v>-3.05</v>
      </c>
      <c r="D21" s="180">
        <f>IF(ISNUMBER(VALUE(SUBSTITUTE(実質収支比率等に係る経年分析!H$49,"▲","-"))),ROUND(VALUE(SUBSTITUTE(実質収支比率等に係る経年分析!H$49,"▲","-")),2),NA())</f>
        <v>-10.88</v>
      </c>
      <c r="E21" s="180">
        <f>IF(ISNUMBER(VALUE(SUBSTITUTE(実質収支比率等に係る経年分析!I$49,"▲","-"))),ROUND(VALUE(SUBSTITUTE(実質収支比率等に係る経年分析!I$49,"▲","-")),2),NA())</f>
        <v>-2.4</v>
      </c>
      <c r="F21" s="180">
        <f>IF(ISNUMBER(VALUE(SUBSTITUTE(実質収支比率等に係る経年分析!J$49,"▲","-"))),ROUND(VALUE(SUBSTITUTE(実質収支比率等に係る経年分析!J$49,"▲","-")),2),NA())</f>
        <v>-0.01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0.24</v>
      </c>
    </row>
    <row r="34" spans="1:16" x14ac:dyDescent="0.15">
      <c r="A34" s="181" t="str">
        <f>IF(連結実質赤字比率に係る赤字・黒字の構成分析!C$36="",NA(),連結実質赤字比率に係る赤字・黒字の構成分析!C$36)</f>
        <v>介護サービス特別会計事業勘定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0.25</v>
      </c>
    </row>
    <row r="35" spans="1:16" x14ac:dyDescent="0.15">
      <c r="A35" s="181" t="str">
        <f>IF(連結実質赤字比率に係る赤字・黒字の構成分析!C$35="",NA(),連結実質赤字比率に係る赤字・黒字の構成分析!C$35)</f>
        <v>国民健康保険診療所事業特別会計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2.5099999999999998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755</v>
      </c>
      <c r="E42" s="182"/>
      <c r="F42" s="182"/>
      <c r="G42" s="182">
        <f>'実質公債費比率（分子）の構造'!L$52</f>
        <v>729</v>
      </c>
      <c r="H42" s="182"/>
      <c r="I42" s="182"/>
      <c r="J42" s="182">
        <f>'実質公債費比率（分子）の構造'!M$52</f>
        <v>732</v>
      </c>
      <c r="K42" s="182"/>
      <c r="L42" s="182"/>
      <c r="M42" s="182">
        <f>'実質公債費比率（分子）の構造'!N$52</f>
        <v>698</v>
      </c>
      <c r="N42" s="182"/>
      <c r="O42" s="182"/>
      <c r="P42" s="182">
        <f>'実質公債費比率（分子）の構造'!O$52</f>
        <v>677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67</v>
      </c>
      <c r="C45" s="182"/>
      <c r="D45" s="182"/>
      <c r="E45" s="182">
        <f>'実質公債費比率（分子）の構造'!L$49</f>
        <v>10</v>
      </c>
      <c r="F45" s="182"/>
      <c r="G45" s="182"/>
      <c r="H45" s="182">
        <f>'実質公債費比率（分子）の構造'!M$49</f>
        <v>10</v>
      </c>
      <c r="I45" s="182"/>
      <c r="J45" s="182"/>
      <c r="K45" s="182">
        <f>'実質公債費比率（分子）の構造'!N$49</f>
        <v>10</v>
      </c>
      <c r="L45" s="182"/>
      <c r="M45" s="182"/>
      <c r="N45" s="182">
        <f>'実質公債費比率（分子）の構造'!O$49</f>
        <v>8</v>
      </c>
      <c r="O45" s="182"/>
      <c r="P45" s="182"/>
    </row>
    <row r="46" spans="1:16" x14ac:dyDescent="0.15">
      <c r="A46" s="182" t="s">
        <v>67</v>
      </c>
      <c r="B46" s="182">
        <f>'実質公債費比率（分子）の構造'!K$48</f>
        <v>154</v>
      </c>
      <c r="C46" s="182"/>
      <c r="D46" s="182"/>
      <c r="E46" s="182">
        <f>'実質公債費比率（分子）の構造'!L$48</f>
        <v>128</v>
      </c>
      <c r="F46" s="182"/>
      <c r="G46" s="182"/>
      <c r="H46" s="182">
        <f>'実質公債費比率（分子）の構造'!M$48</f>
        <v>135</v>
      </c>
      <c r="I46" s="182"/>
      <c r="J46" s="182"/>
      <c r="K46" s="182">
        <f>'実質公債費比率（分子）の構造'!N$48</f>
        <v>129</v>
      </c>
      <c r="L46" s="182"/>
      <c r="M46" s="182"/>
      <c r="N46" s="182">
        <f>'実質公債費比率（分子）の構造'!O$48</f>
        <v>123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760</v>
      </c>
      <c r="C49" s="182"/>
      <c r="D49" s="182"/>
      <c r="E49" s="182">
        <f>'実質公債費比率（分子）の構造'!L$45</f>
        <v>768</v>
      </c>
      <c r="F49" s="182"/>
      <c r="G49" s="182"/>
      <c r="H49" s="182">
        <f>'実質公債費比率（分子）の構造'!M$45</f>
        <v>785</v>
      </c>
      <c r="I49" s="182"/>
      <c r="J49" s="182"/>
      <c r="K49" s="182">
        <f>'実質公債費比率（分子）の構造'!N$45</f>
        <v>771</v>
      </c>
      <c r="L49" s="182"/>
      <c r="M49" s="182"/>
      <c r="N49" s="182">
        <f>'実質公債費比率（分子）の構造'!O$45</f>
        <v>760</v>
      </c>
      <c r="O49" s="182"/>
      <c r="P49" s="182"/>
    </row>
    <row r="50" spans="1:16" x14ac:dyDescent="0.15">
      <c r="A50" s="182" t="s">
        <v>71</v>
      </c>
      <c r="B50" s="182" t="e">
        <f>NA()</f>
        <v>#N/A</v>
      </c>
      <c r="C50" s="182">
        <f>IF(ISNUMBER('実質公債費比率（分子）の構造'!K$53),'実質公債費比率（分子）の構造'!K$53,NA())</f>
        <v>228</v>
      </c>
      <c r="D50" s="182" t="e">
        <f>NA()</f>
        <v>#N/A</v>
      </c>
      <c r="E50" s="182" t="e">
        <f>NA()</f>
        <v>#N/A</v>
      </c>
      <c r="F50" s="182">
        <f>IF(ISNUMBER('実質公債費比率（分子）の構造'!L$53),'実質公債費比率（分子）の構造'!L$53,NA())</f>
        <v>178</v>
      </c>
      <c r="G50" s="182" t="e">
        <f>NA()</f>
        <v>#N/A</v>
      </c>
      <c r="H50" s="182" t="e">
        <f>NA()</f>
        <v>#N/A</v>
      </c>
      <c r="I50" s="182">
        <f>IF(ISNUMBER('実質公債費比率（分子）の構造'!M$53),'実質公債費比率（分子）の構造'!M$53,NA())</f>
        <v>199</v>
      </c>
      <c r="J50" s="182" t="e">
        <f>NA()</f>
        <v>#N/A</v>
      </c>
      <c r="K50" s="182" t="e">
        <f>NA()</f>
        <v>#N/A</v>
      </c>
      <c r="L50" s="182">
        <f>IF(ISNUMBER('実質公債費比率（分子）の構造'!N$53),'実質公債費比率（分子）の構造'!N$53,NA())</f>
        <v>213</v>
      </c>
      <c r="M50" s="182" t="e">
        <f>NA()</f>
        <v>#N/A</v>
      </c>
      <c r="N50" s="182" t="e">
        <f>NA()</f>
        <v>#N/A</v>
      </c>
      <c r="O50" s="182">
        <f>IF(ISNUMBER('実質公債費比率（分子）の構造'!O$53),'実質公債費比率（分子）の構造'!O$53,NA())</f>
        <v>215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5725</v>
      </c>
      <c r="E56" s="181"/>
      <c r="F56" s="181"/>
      <c r="G56" s="181">
        <f>'将来負担比率（分子）の構造'!J$52</f>
        <v>5388</v>
      </c>
      <c r="H56" s="181"/>
      <c r="I56" s="181"/>
      <c r="J56" s="181">
        <f>'将来負担比率（分子）の構造'!K$52</f>
        <v>5031</v>
      </c>
      <c r="K56" s="181"/>
      <c r="L56" s="181"/>
      <c r="M56" s="181">
        <f>'将来負担比率（分子）の構造'!L$52</f>
        <v>4979</v>
      </c>
      <c r="N56" s="181"/>
      <c r="O56" s="181"/>
      <c r="P56" s="181">
        <f>'将来負担比率（分子）の構造'!M$52</f>
        <v>4983</v>
      </c>
    </row>
    <row r="57" spans="1:16" x14ac:dyDescent="0.15">
      <c r="A57" s="181" t="s">
        <v>42</v>
      </c>
      <c r="B57" s="181"/>
      <c r="C57" s="181"/>
      <c r="D57" s="181">
        <f>'将来負担比率（分子）の構造'!I$51</f>
        <v>551</v>
      </c>
      <c r="E57" s="181"/>
      <c r="F57" s="181"/>
      <c r="G57" s="181">
        <f>'将来負担比率（分子）の構造'!J$51</f>
        <v>511</v>
      </c>
      <c r="H57" s="181"/>
      <c r="I57" s="181"/>
      <c r="J57" s="181">
        <f>'将来負担比率（分子）の構造'!K$51</f>
        <v>469</v>
      </c>
      <c r="K57" s="181"/>
      <c r="L57" s="181"/>
      <c r="M57" s="181">
        <f>'将来負担比率（分子）の構造'!L$51</f>
        <v>430</v>
      </c>
      <c r="N57" s="181"/>
      <c r="O57" s="181"/>
      <c r="P57" s="181">
        <f>'将来負担比率（分子）の構造'!M$51</f>
        <v>398</v>
      </c>
    </row>
    <row r="58" spans="1:16" x14ac:dyDescent="0.15">
      <c r="A58" s="181" t="s">
        <v>41</v>
      </c>
      <c r="B58" s="181"/>
      <c r="C58" s="181"/>
      <c r="D58" s="181">
        <f>'将来負担比率（分子）の構造'!I$50</f>
        <v>2153</v>
      </c>
      <c r="E58" s="181"/>
      <c r="F58" s="181"/>
      <c r="G58" s="181">
        <f>'将来負担比率（分子）の構造'!J$50</f>
        <v>2055</v>
      </c>
      <c r="H58" s="181"/>
      <c r="I58" s="181"/>
      <c r="J58" s="181">
        <f>'将来負担比率（分子）の構造'!K$50</f>
        <v>1770</v>
      </c>
      <c r="K58" s="181"/>
      <c r="L58" s="181"/>
      <c r="M58" s="181">
        <f>'将来負担比率（分子）の構造'!L$50</f>
        <v>1756</v>
      </c>
      <c r="N58" s="181"/>
      <c r="O58" s="181"/>
      <c r="P58" s="181">
        <f>'将来負担比率（分子）の構造'!M$50</f>
        <v>1797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370</v>
      </c>
      <c r="C62" s="181"/>
      <c r="D62" s="181"/>
      <c r="E62" s="181">
        <f>'将来負担比率（分子）の構造'!J$45</f>
        <v>348</v>
      </c>
      <c r="F62" s="181"/>
      <c r="G62" s="181"/>
      <c r="H62" s="181">
        <f>'将来負担比率（分子）の構造'!K$45</f>
        <v>334</v>
      </c>
      <c r="I62" s="181"/>
      <c r="J62" s="181"/>
      <c r="K62" s="181">
        <f>'将来負担比率（分子）の構造'!L$45</f>
        <v>289</v>
      </c>
      <c r="L62" s="181"/>
      <c r="M62" s="181"/>
      <c r="N62" s="181">
        <f>'将来負担比率（分子）の構造'!M$45</f>
        <v>237</v>
      </c>
      <c r="O62" s="181"/>
      <c r="P62" s="181"/>
    </row>
    <row r="63" spans="1:16" x14ac:dyDescent="0.15">
      <c r="A63" s="181" t="s">
        <v>34</v>
      </c>
      <c r="B63" s="181">
        <f>'将来負担比率（分子）の構造'!I$44</f>
        <v>84</v>
      </c>
      <c r="C63" s="181"/>
      <c r="D63" s="181"/>
      <c r="E63" s="181">
        <f>'将来負担比率（分子）の構造'!J$44</f>
        <v>41</v>
      </c>
      <c r="F63" s="181"/>
      <c r="G63" s="181"/>
      <c r="H63" s="181">
        <f>'将来負担比率（分子）の構造'!K$44</f>
        <v>33</v>
      </c>
      <c r="I63" s="181"/>
      <c r="J63" s="181"/>
      <c r="K63" s="181">
        <f>'将来負担比率（分子）の構造'!L$44</f>
        <v>25</v>
      </c>
      <c r="L63" s="181"/>
      <c r="M63" s="181"/>
      <c r="N63" s="181">
        <f>'将来負担比率（分子）の構造'!M$44</f>
        <v>17</v>
      </c>
      <c r="O63" s="181"/>
      <c r="P63" s="181"/>
    </row>
    <row r="64" spans="1:16" x14ac:dyDescent="0.15">
      <c r="A64" s="181" t="s">
        <v>33</v>
      </c>
      <c r="B64" s="181">
        <f>'将来負担比率（分子）の構造'!I$43</f>
        <v>1547</v>
      </c>
      <c r="C64" s="181"/>
      <c r="D64" s="181"/>
      <c r="E64" s="181">
        <f>'将来負担比率（分子）の構造'!J$43</f>
        <v>1437</v>
      </c>
      <c r="F64" s="181"/>
      <c r="G64" s="181"/>
      <c r="H64" s="181">
        <f>'将来負担比率（分子）の構造'!K$43</f>
        <v>1312</v>
      </c>
      <c r="I64" s="181"/>
      <c r="J64" s="181"/>
      <c r="K64" s="181">
        <f>'将来負担比率（分子）の構造'!L$43</f>
        <v>1211</v>
      </c>
      <c r="L64" s="181"/>
      <c r="M64" s="181"/>
      <c r="N64" s="181">
        <f>'将来負担比率（分子）の構造'!M$43</f>
        <v>1091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6603</v>
      </c>
      <c r="C66" s="181"/>
      <c r="D66" s="181"/>
      <c r="E66" s="181">
        <f>'将来負担比率（分子）の構造'!J$41</f>
        <v>6208</v>
      </c>
      <c r="F66" s="181"/>
      <c r="G66" s="181"/>
      <c r="H66" s="181">
        <f>'将来負担比率（分子）の構造'!K$41</f>
        <v>5804</v>
      </c>
      <c r="I66" s="181"/>
      <c r="J66" s="181"/>
      <c r="K66" s="181">
        <f>'将来負担比率（分子）の構造'!L$41</f>
        <v>5806</v>
      </c>
      <c r="L66" s="181"/>
      <c r="M66" s="181"/>
      <c r="N66" s="181">
        <f>'将来負担比率（分子）の構造'!M$41</f>
        <v>6032</v>
      </c>
      <c r="O66" s="181"/>
      <c r="P66" s="181"/>
    </row>
    <row r="67" spans="1:16" x14ac:dyDescent="0.15">
      <c r="A67" s="181" t="s">
        <v>75</v>
      </c>
      <c r="B67" s="181" t="e">
        <f>NA()</f>
        <v>#N/A</v>
      </c>
      <c r="C67" s="181">
        <f>IF(ISNUMBER('将来負担比率（分子）の構造'!I$53), IF('将来負担比率（分子）の構造'!I$53 &lt; 0, 0, '将来負担比率（分子）の構造'!I$53), NA())</f>
        <v>174</v>
      </c>
      <c r="D67" s="181" t="e">
        <f>NA()</f>
        <v>#N/A</v>
      </c>
      <c r="E67" s="181" t="e">
        <f>NA()</f>
        <v>#N/A</v>
      </c>
      <c r="F67" s="181">
        <f>IF(ISNUMBER('将来負担比率（分子）の構造'!J$53), IF('将来負担比率（分子）の構造'!J$53 &lt; 0, 0, '将来負担比率（分子）の構造'!J$53), NA())</f>
        <v>80</v>
      </c>
      <c r="G67" s="181" t="e">
        <f>NA()</f>
        <v>#N/A</v>
      </c>
      <c r="H67" s="181" t="e">
        <f>NA()</f>
        <v>#N/A</v>
      </c>
      <c r="I67" s="181">
        <f>IF(ISNUMBER('将来負担比率（分子）の構造'!K$53), IF('将来負担比率（分子）の構造'!K$53 &lt; 0, 0, '将来負担比率（分子）の構造'!K$53), NA())</f>
        <v>214</v>
      </c>
      <c r="J67" s="181" t="e">
        <f>NA()</f>
        <v>#N/A</v>
      </c>
      <c r="K67" s="181" t="e">
        <f>NA()</f>
        <v>#N/A</v>
      </c>
      <c r="L67" s="181">
        <f>IF(ISNUMBER('将来負担比率（分子）の構造'!L$53), IF('将来負担比率（分子）の構造'!L$53 &lt; 0, 0, '将来負担比率（分子）の構造'!L$53), NA())</f>
        <v>165</v>
      </c>
      <c r="M67" s="181" t="e">
        <f>NA()</f>
        <v>#N/A</v>
      </c>
      <c r="N67" s="181" t="e">
        <f>NA()</f>
        <v>#N/A</v>
      </c>
      <c r="O67" s="181">
        <f>IF(ISNUMBER('将来負担比率（分子）の構造'!M$53), IF('将来負担比率（分子）の構造'!M$53 &lt; 0, 0, '将来負担比率（分子）の構造'!M$53), NA())</f>
        <v>198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639</v>
      </c>
      <c r="C72" s="185">
        <f>基金残高に係る経年分析!G55</f>
        <v>547</v>
      </c>
      <c r="D72" s="185">
        <f>基金残高に係る経年分析!H55</f>
        <v>551</v>
      </c>
    </row>
    <row r="73" spans="1:16" x14ac:dyDescent="0.15">
      <c r="A73" s="184" t="s">
        <v>78</v>
      </c>
      <c r="B73" s="185">
        <f>基金残高に係る経年分析!F56</f>
        <v>389</v>
      </c>
      <c r="C73" s="185">
        <f>基金残高に係る経年分析!G56</f>
        <v>385</v>
      </c>
      <c r="D73" s="185">
        <f>基金残高に係る経年分析!H56</f>
        <v>280</v>
      </c>
    </row>
    <row r="74" spans="1:16" x14ac:dyDescent="0.15">
      <c r="A74" s="184" t="s">
        <v>79</v>
      </c>
      <c r="B74" s="185">
        <f>基金残高に係る経年分析!F57</f>
        <v>742</v>
      </c>
      <c r="C74" s="185">
        <f>基金残高に係る経年分析!G57</f>
        <v>825</v>
      </c>
      <c r="D74" s="185">
        <f>基金残高に係る経年分析!H57</f>
        <v>966</v>
      </c>
    </row>
  </sheetData>
  <sheetProtection algorithmName="SHA-512" hashValue="wKoFbEc+DjddfKg5Plh0rUgvQ4oXN8undymgty+5F0Dh1RR31eB66dH+c3teUGoJKJONlu9Yj6TVEEZO12uG/A==" saltValue="1QHBI1IqB5ReS88PdFIm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228</v>
      </c>
      <c r="C5" s="634"/>
      <c r="D5" s="634"/>
      <c r="E5" s="634"/>
      <c r="F5" s="634"/>
      <c r="G5" s="634"/>
      <c r="H5" s="634"/>
      <c r="I5" s="634"/>
      <c r="J5" s="634"/>
      <c r="K5" s="634"/>
      <c r="L5" s="634"/>
      <c r="M5" s="634"/>
      <c r="N5" s="634"/>
      <c r="O5" s="634"/>
      <c r="P5" s="634"/>
      <c r="Q5" s="635"/>
      <c r="R5" s="636">
        <v>718595</v>
      </c>
      <c r="S5" s="637"/>
      <c r="T5" s="637"/>
      <c r="U5" s="637"/>
      <c r="V5" s="637"/>
      <c r="W5" s="637"/>
      <c r="X5" s="637"/>
      <c r="Y5" s="638"/>
      <c r="Z5" s="639">
        <v>9.9</v>
      </c>
      <c r="AA5" s="639"/>
      <c r="AB5" s="639"/>
      <c r="AC5" s="639"/>
      <c r="AD5" s="640">
        <v>718595</v>
      </c>
      <c r="AE5" s="640"/>
      <c r="AF5" s="640"/>
      <c r="AG5" s="640"/>
      <c r="AH5" s="640"/>
      <c r="AI5" s="640"/>
      <c r="AJ5" s="640"/>
      <c r="AK5" s="640"/>
      <c r="AL5" s="641">
        <v>21.1</v>
      </c>
      <c r="AM5" s="642"/>
      <c r="AN5" s="642"/>
      <c r="AO5" s="643"/>
      <c r="AP5" s="633" t="s">
        <v>229</v>
      </c>
      <c r="AQ5" s="634"/>
      <c r="AR5" s="634"/>
      <c r="AS5" s="634"/>
      <c r="AT5" s="634"/>
      <c r="AU5" s="634"/>
      <c r="AV5" s="634"/>
      <c r="AW5" s="634"/>
      <c r="AX5" s="634"/>
      <c r="AY5" s="634"/>
      <c r="AZ5" s="634"/>
      <c r="BA5" s="634"/>
      <c r="BB5" s="634"/>
      <c r="BC5" s="634"/>
      <c r="BD5" s="634"/>
      <c r="BE5" s="634"/>
      <c r="BF5" s="635"/>
      <c r="BG5" s="647">
        <v>707101</v>
      </c>
      <c r="BH5" s="648"/>
      <c r="BI5" s="648"/>
      <c r="BJ5" s="648"/>
      <c r="BK5" s="648"/>
      <c r="BL5" s="648"/>
      <c r="BM5" s="648"/>
      <c r="BN5" s="649"/>
      <c r="BO5" s="650">
        <v>98.4</v>
      </c>
      <c r="BP5" s="650"/>
      <c r="BQ5" s="650"/>
      <c r="BR5" s="650"/>
      <c r="BS5" s="651">
        <v>8036</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222</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x14ac:dyDescent="0.15">
      <c r="B6" s="644" t="s">
        <v>233</v>
      </c>
      <c r="C6" s="645"/>
      <c r="D6" s="645"/>
      <c r="E6" s="645"/>
      <c r="F6" s="645"/>
      <c r="G6" s="645"/>
      <c r="H6" s="645"/>
      <c r="I6" s="645"/>
      <c r="J6" s="645"/>
      <c r="K6" s="645"/>
      <c r="L6" s="645"/>
      <c r="M6" s="645"/>
      <c r="N6" s="645"/>
      <c r="O6" s="645"/>
      <c r="P6" s="645"/>
      <c r="Q6" s="646"/>
      <c r="R6" s="647">
        <v>81546</v>
      </c>
      <c r="S6" s="648"/>
      <c r="T6" s="648"/>
      <c r="U6" s="648"/>
      <c r="V6" s="648"/>
      <c r="W6" s="648"/>
      <c r="X6" s="648"/>
      <c r="Y6" s="649"/>
      <c r="Z6" s="650">
        <v>1.1000000000000001</v>
      </c>
      <c r="AA6" s="650"/>
      <c r="AB6" s="650"/>
      <c r="AC6" s="650"/>
      <c r="AD6" s="651">
        <v>81546</v>
      </c>
      <c r="AE6" s="651"/>
      <c r="AF6" s="651"/>
      <c r="AG6" s="651"/>
      <c r="AH6" s="651"/>
      <c r="AI6" s="651"/>
      <c r="AJ6" s="651"/>
      <c r="AK6" s="651"/>
      <c r="AL6" s="652">
        <v>2.4</v>
      </c>
      <c r="AM6" s="653"/>
      <c r="AN6" s="653"/>
      <c r="AO6" s="654"/>
      <c r="AP6" s="644" t="s">
        <v>234</v>
      </c>
      <c r="AQ6" s="645"/>
      <c r="AR6" s="645"/>
      <c r="AS6" s="645"/>
      <c r="AT6" s="645"/>
      <c r="AU6" s="645"/>
      <c r="AV6" s="645"/>
      <c r="AW6" s="645"/>
      <c r="AX6" s="645"/>
      <c r="AY6" s="645"/>
      <c r="AZ6" s="645"/>
      <c r="BA6" s="645"/>
      <c r="BB6" s="645"/>
      <c r="BC6" s="645"/>
      <c r="BD6" s="645"/>
      <c r="BE6" s="645"/>
      <c r="BF6" s="646"/>
      <c r="BG6" s="647">
        <v>707101</v>
      </c>
      <c r="BH6" s="648"/>
      <c r="BI6" s="648"/>
      <c r="BJ6" s="648"/>
      <c r="BK6" s="648"/>
      <c r="BL6" s="648"/>
      <c r="BM6" s="648"/>
      <c r="BN6" s="649"/>
      <c r="BO6" s="650">
        <v>98.4</v>
      </c>
      <c r="BP6" s="650"/>
      <c r="BQ6" s="650"/>
      <c r="BR6" s="650"/>
      <c r="BS6" s="651">
        <v>8036</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77342</v>
      </c>
      <c r="CS6" s="648"/>
      <c r="CT6" s="648"/>
      <c r="CU6" s="648"/>
      <c r="CV6" s="648"/>
      <c r="CW6" s="648"/>
      <c r="CX6" s="648"/>
      <c r="CY6" s="649"/>
      <c r="CZ6" s="641">
        <v>1.1000000000000001</v>
      </c>
      <c r="DA6" s="642"/>
      <c r="DB6" s="642"/>
      <c r="DC6" s="661"/>
      <c r="DD6" s="656">
        <v>4282</v>
      </c>
      <c r="DE6" s="648"/>
      <c r="DF6" s="648"/>
      <c r="DG6" s="648"/>
      <c r="DH6" s="648"/>
      <c r="DI6" s="648"/>
      <c r="DJ6" s="648"/>
      <c r="DK6" s="648"/>
      <c r="DL6" s="648"/>
      <c r="DM6" s="648"/>
      <c r="DN6" s="648"/>
      <c r="DO6" s="648"/>
      <c r="DP6" s="649"/>
      <c r="DQ6" s="656">
        <v>77336</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547</v>
      </c>
      <c r="S7" s="648"/>
      <c r="T7" s="648"/>
      <c r="U7" s="648"/>
      <c r="V7" s="648"/>
      <c r="W7" s="648"/>
      <c r="X7" s="648"/>
      <c r="Y7" s="649"/>
      <c r="Z7" s="650">
        <v>0</v>
      </c>
      <c r="AA7" s="650"/>
      <c r="AB7" s="650"/>
      <c r="AC7" s="650"/>
      <c r="AD7" s="651">
        <v>547</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329847</v>
      </c>
      <c r="BH7" s="648"/>
      <c r="BI7" s="648"/>
      <c r="BJ7" s="648"/>
      <c r="BK7" s="648"/>
      <c r="BL7" s="648"/>
      <c r="BM7" s="648"/>
      <c r="BN7" s="649"/>
      <c r="BO7" s="650">
        <v>45.9</v>
      </c>
      <c r="BP7" s="650"/>
      <c r="BQ7" s="650"/>
      <c r="BR7" s="650"/>
      <c r="BS7" s="651">
        <v>8036</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1963610</v>
      </c>
      <c r="CS7" s="648"/>
      <c r="CT7" s="648"/>
      <c r="CU7" s="648"/>
      <c r="CV7" s="648"/>
      <c r="CW7" s="648"/>
      <c r="CX7" s="648"/>
      <c r="CY7" s="649"/>
      <c r="CZ7" s="650">
        <v>27.4</v>
      </c>
      <c r="DA7" s="650"/>
      <c r="DB7" s="650"/>
      <c r="DC7" s="650"/>
      <c r="DD7" s="656">
        <v>552194</v>
      </c>
      <c r="DE7" s="648"/>
      <c r="DF7" s="648"/>
      <c r="DG7" s="648"/>
      <c r="DH7" s="648"/>
      <c r="DI7" s="648"/>
      <c r="DJ7" s="648"/>
      <c r="DK7" s="648"/>
      <c r="DL7" s="648"/>
      <c r="DM7" s="648"/>
      <c r="DN7" s="648"/>
      <c r="DO7" s="648"/>
      <c r="DP7" s="649"/>
      <c r="DQ7" s="656">
        <v>589674</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1335</v>
      </c>
      <c r="S8" s="648"/>
      <c r="T8" s="648"/>
      <c r="U8" s="648"/>
      <c r="V8" s="648"/>
      <c r="W8" s="648"/>
      <c r="X8" s="648"/>
      <c r="Y8" s="649"/>
      <c r="Z8" s="650">
        <v>0</v>
      </c>
      <c r="AA8" s="650"/>
      <c r="AB8" s="650"/>
      <c r="AC8" s="650"/>
      <c r="AD8" s="651">
        <v>1335</v>
      </c>
      <c r="AE8" s="651"/>
      <c r="AF8" s="651"/>
      <c r="AG8" s="651"/>
      <c r="AH8" s="651"/>
      <c r="AI8" s="651"/>
      <c r="AJ8" s="651"/>
      <c r="AK8" s="651"/>
      <c r="AL8" s="652">
        <v>0</v>
      </c>
      <c r="AM8" s="653"/>
      <c r="AN8" s="653"/>
      <c r="AO8" s="654"/>
      <c r="AP8" s="644" t="s">
        <v>240</v>
      </c>
      <c r="AQ8" s="645"/>
      <c r="AR8" s="645"/>
      <c r="AS8" s="645"/>
      <c r="AT8" s="645"/>
      <c r="AU8" s="645"/>
      <c r="AV8" s="645"/>
      <c r="AW8" s="645"/>
      <c r="AX8" s="645"/>
      <c r="AY8" s="645"/>
      <c r="AZ8" s="645"/>
      <c r="BA8" s="645"/>
      <c r="BB8" s="645"/>
      <c r="BC8" s="645"/>
      <c r="BD8" s="645"/>
      <c r="BE8" s="645"/>
      <c r="BF8" s="646"/>
      <c r="BG8" s="647">
        <v>9557</v>
      </c>
      <c r="BH8" s="648"/>
      <c r="BI8" s="648"/>
      <c r="BJ8" s="648"/>
      <c r="BK8" s="648"/>
      <c r="BL8" s="648"/>
      <c r="BM8" s="648"/>
      <c r="BN8" s="649"/>
      <c r="BO8" s="650">
        <v>1.3</v>
      </c>
      <c r="BP8" s="650"/>
      <c r="BQ8" s="650"/>
      <c r="BR8" s="650"/>
      <c r="BS8" s="656" t="s">
        <v>241</v>
      </c>
      <c r="BT8" s="648"/>
      <c r="BU8" s="648"/>
      <c r="BV8" s="648"/>
      <c r="BW8" s="648"/>
      <c r="BX8" s="648"/>
      <c r="BY8" s="648"/>
      <c r="BZ8" s="648"/>
      <c r="CA8" s="648"/>
      <c r="CB8" s="657"/>
      <c r="CD8" s="662" t="s">
        <v>242</v>
      </c>
      <c r="CE8" s="663"/>
      <c r="CF8" s="663"/>
      <c r="CG8" s="663"/>
      <c r="CH8" s="663"/>
      <c r="CI8" s="663"/>
      <c r="CJ8" s="663"/>
      <c r="CK8" s="663"/>
      <c r="CL8" s="663"/>
      <c r="CM8" s="663"/>
      <c r="CN8" s="663"/>
      <c r="CO8" s="663"/>
      <c r="CP8" s="663"/>
      <c r="CQ8" s="664"/>
      <c r="CR8" s="647">
        <v>1056706</v>
      </c>
      <c r="CS8" s="648"/>
      <c r="CT8" s="648"/>
      <c r="CU8" s="648"/>
      <c r="CV8" s="648"/>
      <c r="CW8" s="648"/>
      <c r="CX8" s="648"/>
      <c r="CY8" s="649"/>
      <c r="CZ8" s="650">
        <v>14.7</v>
      </c>
      <c r="DA8" s="650"/>
      <c r="DB8" s="650"/>
      <c r="DC8" s="650"/>
      <c r="DD8" s="656">
        <v>6369</v>
      </c>
      <c r="DE8" s="648"/>
      <c r="DF8" s="648"/>
      <c r="DG8" s="648"/>
      <c r="DH8" s="648"/>
      <c r="DI8" s="648"/>
      <c r="DJ8" s="648"/>
      <c r="DK8" s="648"/>
      <c r="DL8" s="648"/>
      <c r="DM8" s="648"/>
      <c r="DN8" s="648"/>
      <c r="DO8" s="648"/>
      <c r="DP8" s="649"/>
      <c r="DQ8" s="656">
        <v>589029</v>
      </c>
      <c r="DR8" s="648"/>
      <c r="DS8" s="648"/>
      <c r="DT8" s="648"/>
      <c r="DU8" s="648"/>
      <c r="DV8" s="648"/>
      <c r="DW8" s="648"/>
      <c r="DX8" s="648"/>
      <c r="DY8" s="648"/>
      <c r="DZ8" s="648"/>
      <c r="EA8" s="648"/>
      <c r="EB8" s="648"/>
      <c r="EC8" s="657"/>
    </row>
    <row r="9" spans="2:143" ht="11.25" customHeight="1" x14ac:dyDescent="0.15">
      <c r="B9" s="644" t="s">
        <v>243</v>
      </c>
      <c r="C9" s="645"/>
      <c r="D9" s="645"/>
      <c r="E9" s="645"/>
      <c r="F9" s="645"/>
      <c r="G9" s="645"/>
      <c r="H9" s="645"/>
      <c r="I9" s="645"/>
      <c r="J9" s="645"/>
      <c r="K9" s="645"/>
      <c r="L9" s="645"/>
      <c r="M9" s="645"/>
      <c r="N9" s="645"/>
      <c r="O9" s="645"/>
      <c r="P9" s="645"/>
      <c r="Q9" s="646"/>
      <c r="R9" s="647">
        <v>1639</v>
      </c>
      <c r="S9" s="648"/>
      <c r="T9" s="648"/>
      <c r="U9" s="648"/>
      <c r="V9" s="648"/>
      <c r="W9" s="648"/>
      <c r="X9" s="648"/>
      <c r="Y9" s="649"/>
      <c r="Z9" s="650">
        <v>0</v>
      </c>
      <c r="AA9" s="650"/>
      <c r="AB9" s="650"/>
      <c r="AC9" s="650"/>
      <c r="AD9" s="651">
        <v>1639</v>
      </c>
      <c r="AE9" s="651"/>
      <c r="AF9" s="651"/>
      <c r="AG9" s="651"/>
      <c r="AH9" s="651"/>
      <c r="AI9" s="651"/>
      <c r="AJ9" s="651"/>
      <c r="AK9" s="651"/>
      <c r="AL9" s="652">
        <v>0</v>
      </c>
      <c r="AM9" s="653"/>
      <c r="AN9" s="653"/>
      <c r="AO9" s="654"/>
      <c r="AP9" s="644" t="s">
        <v>244</v>
      </c>
      <c r="AQ9" s="645"/>
      <c r="AR9" s="645"/>
      <c r="AS9" s="645"/>
      <c r="AT9" s="645"/>
      <c r="AU9" s="645"/>
      <c r="AV9" s="645"/>
      <c r="AW9" s="645"/>
      <c r="AX9" s="645"/>
      <c r="AY9" s="645"/>
      <c r="AZ9" s="645"/>
      <c r="BA9" s="645"/>
      <c r="BB9" s="645"/>
      <c r="BC9" s="645"/>
      <c r="BD9" s="645"/>
      <c r="BE9" s="645"/>
      <c r="BF9" s="646"/>
      <c r="BG9" s="647">
        <v>264926</v>
      </c>
      <c r="BH9" s="648"/>
      <c r="BI9" s="648"/>
      <c r="BJ9" s="648"/>
      <c r="BK9" s="648"/>
      <c r="BL9" s="648"/>
      <c r="BM9" s="648"/>
      <c r="BN9" s="649"/>
      <c r="BO9" s="650">
        <v>36.9</v>
      </c>
      <c r="BP9" s="650"/>
      <c r="BQ9" s="650"/>
      <c r="BR9" s="650"/>
      <c r="BS9" s="656" t="s">
        <v>245</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444838</v>
      </c>
      <c r="CS9" s="648"/>
      <c r="CT9" s="648"/>
      <c r="CU9" s="648"/>
      <c r="CV9" s="648"/>
      <c r="CW9" s="648"/>
      <c r="CX9" s="648"/>
      <c r="CY9" s="649"/>
      <c r="CZ9" s="650">
        <v>6.2</v>
      </c>
      <c r="DA9" s="650"/>
      <c r="DB9" s="650"/>
      <c r="DC9" s="650"/>
      <c r="DD9" s="656">
        <v>4174</v>
      </c>
      <c r="DE9" s="648"/>
      <c r="DF9" s="648"/>
      <c r="DG9" s="648"/>
      <c r="DH9" s="648"/>
      <c r="DI9" s="648"/>
      <c r="DJ9" s="648"/>
      <c r="DK9" s="648"/>
      <c r="DL9" s="648"/>
      <c r="DM9" s="648"/>
      <c r="DN9" s="648"/>
      <c r="DO9" s="648"/>
      <c r="DP9" s="649"/>
      <c r="DQ9" s="656">
        <v>395050</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241</v>
      </c>
      <c r="S10" s="648"/>
      <c r="T10" s="648"/>
      <c r="U10" s="648"/>
      <c r="V10" s="648"/>
      <c r="W10" s="648"/>
      <c r="X10" s="648"/>
      <c r="Y10" s="649"/>
      <c r="Z10" s="650" t="s">
        <v>245</v>
      </c>
      <c r="AA10" s="650"/>
      <c r="AB10" s="650"/>
      <c r="AC10" s="650"/>
      <c r="AD10" s="651" t="s">
        <v>241</v>
      </c>
      <c r="AE10" s="651"/>
      <c r="AF10" s="651"/>
      <c r="AG10" s="651"/>
      <c r="AH10" s="651"/>
      <c r="AI10" s="651"/>
      <c r="AJ10" s="651"/>
      <c r="AK10" s="651"/>
      <c r="AL10" s="652" t="s">
        <v>241</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20067</v>
      </c>
      <c r="BH10" s="648"/>
      <c r="BI10" s="648"/>
      <c r="BJ10" s="648"/>
      <c r="BK10" s="648"/>
      <c r="BL10" s="648"/>
      <c r="BM10" s="648"/>
      <c r="BN10" s="649"/>
      <c r="BO10" s="650">
        <v>2.8</v>
      </c>
      <c r="BP10" s="650"/>
      <c r="BQ10" s="650"/>
      <c r="BR10" s="650"/>
      <c r="BS10" s="656" t="s">
        <v>241</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v>93</v>
      </c>
      <c r="CS10" s="648"/>
      <c r="CT10" s="648"/>
      <c r="CU10" s="648"/>
      <c r="CV10" s="648"/>
      <c r="CW10" s="648"/>
      <c r="CX10" s="648"/>
      <c r="CY10" s="649"/>
      <c r="CZ10" s="650">
        <v>0</v>
      </c>
      <c r="DA10" s="650"/>
      <c r="DB10" s="650"/>
      <c r="DC10" s="650"/>
      <c r="DD10" s="656" t="s">
        <v>241</v>
      </c>
      <c r="DE10" s="648"/>
      <c r="DF10" s="648"/>
      <c r="DG10" s="648"/>
      <c r="DH10" s="648"/>
      <c r="DI10" s="648"/>
      <c r="DJ10" s="648"/>
      <c r="DK10" s="648"/>
      <c r="DL10" s="648"/>
      <c r="DM10" s="648"/>
      <c r="DN10" s="648"/>
      <c r="DO10" s="648"/>
      <c r="DP10" s="649"/>
      <c r="DQ10" s="656">
        <v>93</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127423</v>
      </c>
      <c r="S11" s="648"/>
      <c r="T11" s="648"/>
      <c r="U11" s="648"/>
      <c r="V11" s="648"/>
      <c r="W11" s="648"/>
      <c r="X11" s="648"/>
      <c r="Y11" s="649"/>
      <c r="Z11" s="652">
        <v>1.8</v>
      </c>
      <c r="AA11" s="653"/>
      <c r="AB11" s="653"/>
      <c r="AC11" s="665"/>
      <c r="AD11" s="656">
        <v>127423</v>
      </c>
      <c r="AE11" s="648"/>
      <c r="AF11" s="648"/>
      <c r="AG11" s="648"/>
      <c r="AH11" s="648"/>
      <c r="AI11" s="648"/>
      <c r="AJ11" s="648"/>
      <c r="AK11" s="649"/>
      <c r="AL11" s="652">
        <v>3.7</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35297</v>
      </c>
      <c r="BH11" s="648"/>
      <c r="BI11" s="648"/>
      <c r="BJ11" s="648"/>
      <c r="BK11" s="648"/>
      <c r="BL11" s="648"/>
      <c r="BM11" s="648"/>
      <c r="BN11" s="649"/>
      <c r="BO11" s="650">
        <v>4.9000000000000004</v>
      </c>
      <c r="BP11" s="650"/>
      <c r="BQ11" s="650"/>
      <c r="BR11" s="650"/>
      <c r="BS11" s="656">
        <v>8036</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520428</v>
      </c>
      <c r="CS11" s="648"/>
      <c r="CT11" s="648"/>
      <c r="CU11" s="648"/>
      <c r="CV11" s="648"/>
      <c r="CW11" s="648"/>
      <c r="CX11" s="648"/>
      <c r="CY11" s="649"/>
      <c r="CZ11" s="650">
        <v>7.3</v>
      </c>
      <c r="DA11" s="650"/>
      <c r="DB11" s="650"/>
      <c r="DC11" s="650"/>
      <c r="DD11" s="656">
        <v>128456</v>
      </c>
      <c r="DE11" s="648"/>
      <c r="DF11" s="648"/>
      <c r="DG11" s="648"/>
      <c r="DH11" s="648"/>
      <c r="DI11" s="648"/>
      <c r="DJ11" s="648"/>
      <c r="DK11" s="648"/>
      <c r="DL11" s="648"/>
      <c r="DM11" s="648"/>
      <c r="DN11" s="648"/>
      <c r="DO11" s="648"/>
      <c r="DP11" s="649"/>
      <c r="DQ11" s="656">
        <v>325625</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t="s">
        <v>241</v>
      </c>
      <c r="S12" s="648"/>
      <c r="T12" s="648"/>
      <c r="U12" s="648"/>
      <c r="V12" s="648"/>
      <c r="W12" s="648"/>
      <c r="X12" s="648"/>
      <c r="Y12" s="649"/>
      <c r="Z12" s="650" t="s">
        <v>241</v>
      </c>
      <c r="AA12" s="650"/>
      <c r="AB12" s="650"/>
      <c r="AC12" s="650"/>
      <c r="AD12" s="651" t="s">
        <v>241</v>
      </c>
      <c r="AE12" s="651"/>
      <c r="AF12" s="651"/>
      <c r="AG12" s="651"/>
      <c r="AH12" s="651"/>
      <c r="AI12" s="651"/>
      <c r="AJ12" s="651"/>
      <c r="AK12" s="651"/>
      <c r="AL12" s="652" t="s">
        <v>241</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330973</v>
      </c>
      <c r="BH12" s="648"/>
      <c r="BI12" s="648"/>
      <c r="BJ12" s="648"/>
      <c r="BK12" s="648"/>
      <c r="BL12" s="648"/>
      <c r="BM12" s="648"/>
      <c r="BN12" s="649"/>
      <c r="BO12" s="650">
        <v>46.1</v>
      </c>
      <c r="BP12" s="650"/>
      <c r="BQ12" s="650"/>
      <c r="BR12" s="650"/>
      <c r="BS12" s="656" t="s">
        <v>241</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518931</v>
      </c>
      <c r="CS12" s="648"/>
      <c r="CT12" s="648"/>
      <c r="CU12" s="648"/>
      <c r="CV12" s="648"/>
      <c r="CW12" s="648"/>
      <c r="CX12" s="648"/>
      <c r="CY12" s="649"/>
      <c r="CZ12" s="650">
        <v>7.2</v>
      </c>
      <c r="DA12" s="650"/>
      <c r="DB12" s="650"/>
      <c r="DC12" s="650"/>
      <c r="DD12" s="656">
        <v>357365</v>
      </c>
      <c r="DE12" s="648"/>
      <c r="DF12" s="648"/>
      <c r="DG12" s="648"/>
      <c r="DH12" s="648"/>
      <c r="DI12" s="648"/>
      <c r="DJ12" s="648"/>
      <c r="DK12" s="648"/>
      <c r="DL12" s="648"/>
      <c r="DM12" s="648"/>
      <c r="DN12" s="648"/>
      <c r="DO12" s="648"/>
      <c r="DP12" s="649"/>
      <c r="DQ12" s="656">
        <v>247477</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245</v>
      </c>
      <c r="S13" s="648"/>
      <c r="T13" s="648"/>
      <c r="U13" s="648"/>
      <c r="V13" s="648"/>
      <c r="W13" s="648"/>
      <c r="X13" s="648"/>
      <c r="Y13" s="649"/>
      <c r="Z13" s="650" t="s">
        <v>245</v>
      </c>
      <c r="AA13" s="650"/>
      <c r="AB13" s="650"/>
      <c r="AC13" s="650"/>
      <c r="AD13" s="651" t="s">
        <v>245</v>
      </c>
      <c r="AE13" s="651"/>
      <c r="AF13" s="651"/>
      <c r="AG13" s="651"/>
      <c r="AH13" s="651"/>
      <c r="AI13" s="651"/>
      <c r="AJ13" s="651"/>
      <c r="AK13" s="651"/>
      <c r="AL13" s="652" t="s">
        <v>241</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322372</v>
      </c>
      <c r="BH13" s="648"/>
      <c r="BI13" s="648"/>
      <c r="BJ13" s="648"/>
      <c r="BK13" s="648"/>
      <c r="BL13" s="648"/>
      <c r="BM13" s="648"/>
      <c r="BN13" s="649"/>
      <c r="BO13" s="650">
        <v>44.9</v>
      </c>
      <c r="BP13" s="650"/>
      <c r="BQ13" s="650"/>
      <c r="BR13" s="650"/>
      <c r="BS13" s="656" t="s">
        <v>241</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444987</v>
      </c>
      <c r="CS13" s="648"/>
      <c r="CT13" s="648"/>
      <c r="CU13" s="648"/>
      <c r="CV13" s="648"/>
      <c r="CW13" s="648"/>
      <c r="CX13" s="648"/>
      <c r="CY13" s="649"/>
      <c r="CZ13" s="650">
        <v>6.2</v>
      </c>
      <c r="DA13" s="650"/>
      <c r="DB13" s="650"/>
      <c r="DC13" s="650"/>
      <c r="DD13" s="656">
        <v>186603</v>
      </c>
      <c r="DE13" s="648"/>
      <c r="DF13" s="648"/>
      <c r="DG13" s="648"/>
      <c r="DH13" s="648"/>
      <c r="DI13" s="648"/>
      <c r="DJ13" s="648"/>
      <c r="DK13" s="648"/>
      <c r="DL13" s="648"/>
      <c r="DM13" s="648"/>
      <c r="DN13" s="648"/>
      <c r="DO13" s="648"/>
      <c r="DP13" s="649"/>
      <c r="DQ13" s="656">
        <v>264277</v>
      </c>
      <c r="DR13" s="648"/>
      <c r="DS13" s="648"/>
      <c r="DT13" s="648"/>
      <c r="DU13" s="648"/>
      <c r="DV13" s="648"/>
      <c r="DW13" s="648"/>
      <c r="DX13" s="648"/>
      <c r="DY13" s="648"/>
      <c r="DZ13" s="648"/>
      <c r="EA13" s="648"/>
      <c r="EB13" s="648"/>
      <c r="EC13" s="657"/>
    </row>
    <row r="14" spans="2:143" ht="11.25" customHeight="1" x14ac:dyDescent="0.15">
      <c r="B14" s="644" t="s">
        <v>259</v>
      </c>
      <c r="C14" s="645"/>
      <c r="D14" s="645"/>
      <c r="E14" s="645"/>
      <c r="F14" s="645"/>
      <c r="G14" s="645"/>
      <c r="H14" s="645"/>
      <c r="I14" s="645"/>
      <c r="J14" s="645"/>
      <c r="K14" s="645"/>
      <c r="L14" s="645"/>
      <c r="M14" s="645"/>
      <c r="N14" s="645"/>
      <c r="O14" s="645"/>
      <c r="P14" s="645"/>
      <c r="Q14" s="646"/>
      <c r="R14" s="647" t="s">
        <v>241</v>
      </c>
      <c r="S14" s="648"/>
      <c r="T14" s="648"/>
      <c r="U14" s="648"/>
      <c r="V14" s="648"/>
      <c r="W14" s="648"/>
      <c r="X14" s="648"/>
      <c r="Y14" s="649"/>
      <c r="Z14" s="650" t="s">
        <v>245</v>
      </c>
      <c r="AA14" s="650"/>
      <c r="AB14" s="650"/>
      <c r="AC14" s="650"/>
      <c r="AD14" s="651" t="s">
        <v>245</v>
      </c>
      <c r="AE14" s="651"/>
      <c r="AF14" s="651"/>
      <c r="AG14" s="651"/>
      <c r="AH14" s="651"/>
      <c r="AI14" s="651"/>
      <c r="AJ14" s="651"/>
      <c r="AK14" s="651"/>
      <c r="AL14" s="652" t="s">
        <v>245</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17076</v>
      </c>
      <c r="BH14" s="648"/>
      <c r="BI14" s="648"/>
      <c r="BJ14" s="648"/>
      <c r="BK14" s="648"/>
      <c r="BL14" s="648"/>
      <c r="BM14" s="648"/>
      <c r="BN14" s="649"/>
      <c r="BO14" s="650">
        <v>2.4</v>
      </c>
      <c r="BP14" s="650"/>
      <c r="BQ14" s="650"/>
      <c r="BR14" s="650"/>
      <c r="BS14" s="656" t="s">
        <v>245</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467493</v>
      </c>
      <c r="CS14" s="648"/>
      <c r="CT14" s="648"/>
      <c r="CU14" s="648"/>
      <c r="CV14" s="648"/>
      <c r="CW14" s="648"/>
      <c r="CX14" s="648"/>
      <c r="CY14" s="649"/>
      <c r="CZ14" s="650">
        <v>6.5</v>
      </c>
      <c r="DA14" s="650"/>
      <c r="DB14" s="650"/>
      <c r="DC14" s="650"/>
      <c r="DD14" s="656">
        <v>229842</v>
      </c>
      <c r="DE14" s="648"/>
      <c r="DF14" s="648"/>
      <c r="DG14" s="648"/>
      <c r="DH14" s="648"/>
      <c r="DI14" s="648"/>
      <c r="DJ14" s="648"/>
      <c r="DK14" s="648"/>
      <c r="DL14" s="648"/>
      <c r="DM14" s="648"/>
      <c r="DN14" s="648"/>
      <c r="DO14" s="648"/>
      <c r="DP14" s="649"/>
      <c r="DQ14" s="656">
        <v>261747</v>
      </c>
      <c r="DR14" s="648"/>
      <c r="DS14" s="648"/>
      <c r="DT14" s="648"/>
      <c r="DU14" s="648"/>
      <c r="DV14" s="648"/>
      <c r="DW14" s="648"/>
      <c r="DX14" s="648"/>
      <c r="DY14" s="648"/>
      <c r="DZ14" s="648"/>
      <c r="EA14" s="648"/>
      <c r="EB14" s="648"/>
      <c r="EC14" s="65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245</v>
      </c>
      <c r="S15" s="648"/>
      <c r="T15" s="648"/>
      <c r="U15" s="648"/>
      <c r="V15" s="648"/>
      <c r="W15" s="648"/>
      <c r="X15" s="648"/>
      <c r="Y15" s="649"/>
      <c r="Z15" s="650" t="s">
        <v>241</v>
      </c>
      <c r="AA15" s="650"/>
      <c r="AB15" s="650"/>
      <c r="AC15" s="650"/>
      <c r="AD15" s="651" t="s">
        <v>245</v>
      </c>
      <c r="AE15" s="651"/>
      <c r="AF15" s="651"/>
      <c r="AG15" s="651"/>
      <c r="AH15" s="651"/>
      <c r="AI15" s="651"/>
      <c r="AJ15" s="651"/>
      <c r="AK15" s="651"/>
      <c r="AL15" s="652" t="s">
        <v>245</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29205</v>
      </c>
      <c r="BH15" s="648"/>
      <c r="BI15" s="648"/>
      <c r="BJ15" s="648"/>
      <c r="BK15" s="648"/>
      <c r="BL15" s="648"/>
      <c r="BM15" s="648"/>
      <c r="BN15" s="649"/>
      <c r="BO15" s="650">
        <v>4.0999999999999996</v>
      </c>
      <c r="BP15" s="650"/>
      <c r="BQ15" s="650"/>
      <c r="BR15" s="650"/>
      <c r="BS15" s="656" t="s">
        <v>245</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909977</v>
      </c>
      <c r="CS15" s="648"/>
      <c r="CT15" s="648"/>
      <c r="CU15" s="648"/>
      <c r="CV15" s="648"/>
      <c r="CW15" s="648"/>
      <c r="CX15" s="648"/>
      <c r="CY15" s="649"/>
      <c r="CZ15" s="650">
        <v>12.7</v>
      </c>
      <c r="DA15" s="650"/>
      <c r="DB15" s="650"/>
      <c r="DC15" s="650"/>
      <c r="DD15" s="656">
        <v>55252</v>
      </c>
      <c r="DE15" s="648"/>
      <c r="DF15" s="648"/>
      <c r="DG15" s="648"/>
      <c r="DH15" s="648"/>
      <c r="DI15" s="648"/>
      <c r="DJ15" s="648"/>
      <c r="DK15" s="648"/>
      <c r="DL15" s="648"/>
      <c r="DM15" s="648"/>
      <c r="DN15" s="648"/>
      <c r="DO15" s="648"/>
      <c r="DP15" s="649"/>
      <c r="DQ15" s="656">
        <v>729420</v>
      </c>
      <c r="DR15" s="648"/>
      <c r="DS15" s="648"/>
      <c r="DT15" s="648"/>
      <c r="DU15" s="648"/>
      <c r="DV15" s="648"/>
      <c r="DW15" s="648"/>
      <c r="DX15" s="648"/>
      <c r="DY15" s="648"/>
      <c r="DZ15" s="648"/>
      <c r="EA15" s="648"/>
      <c r="EB15" s="648"/>
      <c r="EC15" s="657"/>
    </row>
    <row r="16" spans="2:143" ht="11.25" customHeight="1" x14ac:dyDescent="0.15">
      <c r="B16" s="644" t="s">
        <v>265</v>
      </c>
      <c r="C16" s="645"/>
      <c r="D16" s="645"/>
      <c r="E16" s="645"/>
      <c r="F16" s="645"/>
      <c r="G16" s="645"/>
      <c r="H16" s="645"/>
      <c r="I16" s="645"/>
      <c r="J16" s="645"/>
      <c r="K16" s="645"/>
      <c r="L16" s="645"/>
      <c r="M16" s="645"/>
      <c r="N16" s="645"/>
      <c r="O16" s="645"/>
      <c r="P16" s="645"/>
      <c r="Q16" s="646"/>
      <c r="R16" s="647">
        <v>5367</v>
      </c>
      <c r="S16" s="648"/>
      <c r="T16" s="648"/>
      <c r="U16" s="648"/>
      <c r="V16" s="648"/>
      <c r="W16" s="648"/>
      <c r="X16" s="648"/>
      <c r="Y16" s="649"/>
      <c r="Z16" s="650">
        <v>0.1</v>
      </c>
      <c r="AA16" s="650"/>
      <c r="AB16" s="650"/>
      <c r="AC16" s="650"/>
      <c r="AD16" s="651">
        <v>5367</v>
      </c>
      <c r="AE16" s="651"/>
      <c r="AF16" s="651"/>
      <c r="AG16" s="651"/>
      <c r="AH16" s="651"/>
      <c r="AI16" s="651"/>
      <c r="AJ16" s="651"/>
      <c r="AK16" s="651"/>
      <c r="AL16" s="652">
        <v>0.2</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241</v>
      </c>
      <c r="BH16" s="648"/>
      <c r="BI16" s="648"/>
      <c r="BJ16" s="648"/>
      <c r="BK16" s="648"/>
      <c r="BL16" s="648"/>
      <c r="BM16" s="648"/>
      <c r="BN16" s="649"/>
      <c r="BO16" s="650" t="s">
        <v>245</v>
      </c>
      <c r="BP16" s="650"/>
      <c r="BQ16" s="650"/>
      <c r="BR16" s="650"/>
      <c r="BS16" s="656" t="s">
        <v>245</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4860</v>
      </c>
      <c r="CS16" s="648"/>
      <c r="CT16" s="648"/>
      <c r="CU16" s="648"/>
      <c r="CV16" s="648"/>
      <c r="CW16" s="648"/>
      <c r="CX16" s="648"/>
      <c r="CY16" s="649"/>
      <c r="CZ16" s="650">
        <v>0.1</v>
      </c>
      <c r="DA16" s="650"/>
      <c r="DB16" s="650"/>
      <c r="DC16" s="650"/>
      <c r="DD16" s="656" t="s">
        <v>245</v>
      </c>
      <c r="DE16" s="648"/>
      <c r="DF16" s="648"/>
      <c r="DG16" s="648"/>
      <c r="DH16" s="648"/>
      <c r="DI16" s="648"/>
      <c r="DJ16" s="648"/>
      <c r="DK16" s="648"/>
      <c r="DL16" s="648"/>
      <c r="DM16" s="648"/>
      <c r="DN16" s="648"/>
      <c r="DO16" s="648"/>
      <c r="DP16" s="649"/>
      <c r="DQ16" s="656">
        <v>1060</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4614</v>
      </c>
      <c r="S17" s="648"/>
      <c r="T17" s="648"/>
      <c r="U17" s="648"/>
      <c r="V17" s="648"/>
      <c r="W17" s="648"/>
      <c r="X17" s="648"/>
      <c r="Y17" s="649"/>
      <c r="Z17" s="650">
        <v>0.1</v>
      </c>
      <c r="AA17" s="650"/>
      <c r="AB17" s="650"/>
      <c r="AC17" s="650"/>
      <c r="AD17" s="651">
        <v>4614</v>
      </c>
      <c r="AE17" s="651"/>
      <c r="AF17" s="651"/>
      <c r="AG17" s="651"/>
      <c r="AH17" s="651"/>
      <c r="AI17" s="651"/>
      <c r="AJ17" s="651"/>
      <c r="AK17" s="651"/>
      <c r="AL17" s="652">
        <v>0.1</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245</v>
      </c>
      <c r="BH17" s="648"/>
      <c r="BI17" s="648"/>
      <c r="BJ17" s="648"/>
      <c r="BK17" s="648"/>
      <c r="BL17" s="648"/>
      <c r="BM17" s="648"/>
      <c r="BN17" s="649"/>
      <c r="BO17" s="650" t="s">
        <v>245</v>
      </c>
      <c r="BP17" s="650"/>
      <c r="BQ17" s="650"/>
      <c r="BR17" s="650"/>
      <c r="BS17" s="656" t="s">
        <v>241</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760411</v>
      </c>
      <c r="CS17" s="648"/>
      <c r="CT17" s="648"/>
      <c r="CU17" s="648"/>
      <c r="CV17" s="648"/>
      <c r="CW17" s="648"/>
      <c r="CX17" s="648"/>
      <c r="CY17" s="649"/>
      <c r="CZ17" s="650">
        <v>10.6</v>
      </c>
      <c r="DA17" s="650"/>
      <c r="DB17" s="650"/>
      <c r="DC17" s="650"/>
      <c r="DD17" s="656" t="s">
        <v>245</v>
      </c>
      <c r="DE17" s="648"/>
      <c r="DF17" s="648"/>
      <c r="DG17" s="648"/>
      <c r="DH17" s="648"/>
      <c r="DI17" s="648"/>
      <c r="DJ17" s="648"/>
      <c r="DK17" s="648"/>
      <c r="DL17" s="648"/>
      <c r="DM17" s="648"/>
      <c r="DN17" s="648"/>
      <c r="DO17" s="648"/>
      <c r="DP17" s="649"/>
      <c r="DQ17" s="656">
        <v>706940</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5082</v>
      </c>
      <c r="S18" s="648"/>
      <c r="T18" s="648"/>
      <c r="U18" s="648"/>
      <c r="V18" s="648"/>
      <c r="W18" s="648"/>
      <c r="X18" s="648"/>
      <c r="Y18" s="649"/>
      <c r="Z18" s="650">
        <v>0.1</v>
      </c>
      <c r="AA18" s="650"/>
      <c r="AB18" s="650"/>
      <c r="AC18" s="650"/>
      <c r="AD18" s="651">
        <v>5082</v>
      </c>
      <c r="AE18" s="651"/>
      <c r="AF18" s="651"/>
      <c r="AG18" s="651"/>
      <c r="AH18" s="651"/>
      <c r="AI18" s="651"/>
      <c r="AJ18" s="651"/>
      <c r="AK18" s="651"/>
      <c r="AL18" s="652">
        <v>0.1</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245</v>
      </c>
      <c r="BH18" s="648"/>
      <c r="BI18" s="648"/>
      <c r="BJ18" s="648"/>
      <c r="BK18" s="648"/>
      <c r="BL18" s="648"/>
      <c r="BM18" s="648"/>
      <c r="BN18" s="649"/>
      <c r="BO18" s="650" t="s">
        <v>245</v>
      </c>
      <c r="BP18" s="650"/>
      <c r="BQ18" s="650"/>
      <c r="BR18" s="650"/>
      <c r="BS18" s="656" t="s">
        <v>245</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241</v>
      </c>
      <c r="CS18" s="648"/>
      <c r="CT18" s="648"/>
      <c r="CU18" s="648"/>
      <c r="CV18" s="648"/>
      <c r="CW18" s="648"/>
      <c r="CX18" s="648"/>
      <c r="CY18" s="649"/>
      <c r="CZ18" s="650" t="s">
        <v>241</v>
      </c>
      <c r="DA18" s="650"/>
      <c r="DB18" s="650"/>
      <c r="DC18" s="650"/>
      <c r="DD18" s="656" t="s">
        <v>241</v>
      </c>
      <c r="DE18" s="648"/>
      <c r="DF18" s="648"/>
      <c r="DG18" s="648"/>
      <c r="DH18" s="648"/>
      <c r="DI18" s="648"/>
      <c r="DJ18" s="648"/>
      <c r="DK18" s="648"/>
      <c r="DL18" s="648"/>
      <c r="DM18" s="648"/>
      <c r="DN18" s="648"/>
      <c r="DO18" s="648"/>
      <c r="DP18" s="649"/>
      <c r="DQ18" s="656" t="s">
        <v>245</v>
      </c>
      <c r="DR18" s="648"/>
      <c r="DS18" s="648"/>
      <c r="DT18" s="648"/>
      <c r="DU18" s="648"/>
      <c r="DV18" s="648"/>
      <c r="DW18" s="648"/>
      <c r="DX18" s="648"/>
      <c r="DY18" s="648"/>
      <c r="DZ18" s="648"/>
      <c r="EA18" s="648"/>
      <c r="EB18" s="648"/>
      <c r="EC18" s="657"/>
    </row>
    <row r="19" spans="2:133" ht="11.25" customHeight="1" x14ac:dyDescent="0.15">
      <c r="B19" s="644" t="s">
        <v>274</v>
      </c>
      <c r="C19" s="645"/>
      <c r="D19" s="645"/>
      <c r="E19" s="645"/>
      <c r="F19" s="645"/>
      <c r="G19" s="645"/>
      <c r="H19" s="645"/>
      <c r="I19" s="645"/>
      <c r="J19" s="645"/>
      <c r="K19" s="645"/>
      <c r="L19" s="645"/>
      <c r="M19" s="645"/>
      <c r="N19" s="645"/>
      <c r="O19" s="645"/>
      <c r="P19" s="645"/>
      <c r="Q19" s="646"/>
      <c r="R19" s="647">
        <v>2639</v>
      </c>
      <c r="S19" s="648"/>
      <c r="T19" s="648"/>
      <c r="U19" s="648"/>
      <c r="V19" s="648"/>
      <c r="W19" s="648"/>
      <c r="X19" s="648"/>
      <c r="Y19" s="649"/>
      <c r="Z19" s="650">
        <v>0</v>
      </c>
      <c r="AA19" s="650"/>
      <c r="AB19" s="650"/>
      <c r="AC19" s="650"/>
      <c r="AD19" s="651">
        <v>2639</v>
      </c>
      <c r="AE19" s="651"/>
      <c r="AF19" s="651"/>
      <c r="AG19" s="651"/>
      <c r="AH19" s="651"/>
      <c r="AI19" s="651"/>
      <c r="AJ19" s="651"/>
      <c r="AK19" s="651"/>
      <c r="AL19" s="652">
        <v>0.1</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v>11494</v>
      </c>
      <c r="BH19" s="648"/>
      <c r="BI19" s="648"/>
      <c r="BJ19" s="648"/>
      <c r="BK19" s="648"/>
      <c r="BL19" s="648"/>
      <c r="BM19" s="648"/>
      <c r="BN19" s="649"/>
      <c r="BO19" s="650">
        <v>1.6</v>
      </c>
      <c r="BP19" s="650"/>
      <c r="BQ19" s="650"/>
      <c r="BR19" s="650"/>
      <c r="BS19" s="656" t="s">
        <v>245</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245</v>
      </c>
      <c r="CS19" s="648"/>
      <c r="CT19" s="648"/>
      <c r="CU19" s="648"/>
      <c r="CV19" s="648"/>
      <c r="CW19" s="648"/>
      <c r="CX19" s="648"/>
      <c r="CY19" s="649"/>
      <c r="CZ19" s="650" t="s">
        <v>245</v>
      </c>
      <c r="DA19" s="650"/>
      <c r="DB19" s="650"/>
      <c r="DC19" s="650"/>
      <c r="DD19" s="656" t="s">
        <v>245</v>
      </c>
      <c r="DE19" s="648"/>
      <c r="DF19" s="648"/>
      <c r="DG19" s="648"/>
      <c r="DH19" s="648"/>
      <c r="DI19" s="648"/>
      <c r="DJ19" s="648"/>
      <c r="DK19" s="648"/>
      <c r="DL19" s="648"/>
      <c r="DM19" s="648"/>
      <c r="DN19" s="648"/>
      <c r="DO19" s="648"/>
      <c r="DP19" s="649"/>
      <c r="DQ19" s="656" t="s">
        <v>245</v>
      </c>
      <c r="DR19" s="648"/>
      <c r="DS19" s="648"/>
      <c r="DT19" s="648"/>
      <c r="DU19" s="648"/>
      <c r="DV19" s="648"/>
      <c r="DW19" s="648"/>
      <c r="DX19" s="648"/>
      <c r="DY19" s="648"/>
      <c r="DZ19" s="648"/>
      <c r="EA19" s="648"/>
      <c r="EB19" s="648"/>
      <c r="EC19" s="657"/>
    </row>
    <row r="20" spans="2:133" ht="11.25" customHeight="1" x14ac:dyDescent="0.15">
      <c r="B20" s="644" t="s">
        <v>277</v>
      </c>
      <c r="C20" s="645"/>
      <c r="D20" s="645"/>
      <c r="E20" s="645"/>
      <c r="F20" s="645"/>
      <c r="G20" s="645"/>
      <c r="H20" s="645"/>
      <c r="I20" s="645"/>
      <c r="J20" s="645"/>
      <c r="K20" s="645"/>
      <c r="L20" s="645"/>
      <c r="M20" s="645"/>
      <c r="N20" s="645"/>
      <c r="O20" s="645"/>
      <c r="P20" s="645"/>
      <c r="Q20" s="646"/>
      <c r="R20" s="647">
        <v>2021</v>
      </c>
      <c r="S20" s="648"/>
      <c r="T20" s="648"/>
      <c r="U20" s="648"/>
      <c r="V20" s="648"/>
      <c r="W20" s="648"/>
      <c r="X20" s="648"/>
      <c r="Y20" s="649"/>
      <c r="Z20" s="650">
        <v>0</v>
      </c>
      <c r="AA20" s="650"/>
      <c r="AB20" s="650"/>
      <c r="AC20" s="650"/>
      <c r="AD20" s="651">
        <v>2021</v>
      </c>
      <c r="AE20" s="651"/>
      <c r="AF20" s="651"/>
      <c r="AG20" s="651"/>
      <c r="AH20" s="651"/>
      <c r="AI20" s="651"/>
      <c r="AJ20" s="651"/>
      <c r="AK20" s="651"/>
      <c r="AL20" s="652">
        <v>0.1</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v>11494</v>
      </c>
      <c r="BH20" s="648"/>
      <c r="BI20" s="648"/>
      <c r="BJ20" s="648"/>
      <c r="BK20" s="648"/>
      <c r="BL20" s="648"/>
      <c r="BM20" s="648"/>
      <c r="BN20" s="649"/>
      <c r="BO20" s="650">
        <v>1.6</v>
      </c>
      <c r="BP20" s="650"/>
      <c r="BQ20" s="650"/>
      <c r="BR20" s="650"/>
      <c r="BS20" s="656" t="s">
        <v>245</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7169676</v>
      </c>
      <c r="CS20" s="648"/>
      <c r="CT20" s="648"/>
      <c r="CU20" s="648"/>
      <c r="CV20" s="648"/>
      <c r="CW20" s="648"/>
      <c r="CX20" s="648"/>
      <c r="CY20" s="649"/>
      <c r="CZ20" s="650">
        <v>100</v>
      </c>
      <c r="DA20" s="650"/>
      <c r="DB20" s="650"/>
      <c r="DC20" s="650"/>
      <c r="DD20" s="656">
        <v>1524537</v>
      </c>
      <c r="DE20" s="648"/>
      <c r="DF20" s="648"/>
      <c r="DG20" s="648"/>
      <c r="DH20" s="648"/>
      <c r="DI20" s="648"/>
      <c r="DJ20" s="648"/>
      <c r="DK20" s="648"/>
      <c r="DL20" s="648"/>
      <c r="DM20" s="648"/>
      <c r="DN20" s="648"/>
      <c r="DO20" s="648"/>
      <c r="DP20" s="649"/>
      <c r="DQ20" s="656">
        <v>4187728</v>
      </c>
      <c r="DR20" s="648"/>
      <c r="DS20" s="648"/>
      <c r="DT20" s="648"/>
      <c r="DU20" s="648"/>
      <c r="DV20" s="648"/>
      <c r="DW20" s="648"/>
      <c r="DX20" s="648"/>
      <c r="DY20" s="648"/>
      <c r="DZ20" s="648"/>
      <c r="EA20" s="648"/>
      <c r="EB20" s="648"/>
      <c r="EC20" s="657"/>
    </row>
    <row r="21" spans="2:133" ht="11.25" customHeight="1" x14ac:dyDescent="0.15">
      <c r="B21" s="644" t="s">
        <v>280</v>
      </c>
      <c r="C21" s="645"/>
      <c r="D21" s="645"/>
      <c r="E21" s="645"/>
      <c r="F21" s="645"/>
      <c r="G21" s="645"/>
      <c r="H21" s="645"/>
      <c r="I21" s="645"/>
      <c r="J21" s="645"/>
      <c r="K21" s="645"/>
      <c r="L21" s="645"/>
      <c r="M21" s="645"/>
      <c r="N21" s="645"/>
      <c r="O21" s="645"/>
      <c r="P21" s="645"/>
      <c r="Q21" s="646"/>
      <c r="R21" s="647">
        <v>422</v>
      </c>
      <c r="S21" s="648"/>
      <c r="T21" s="648"/>
      <c r="U21" s="648"/>
      <c r="V21" s="648"/>
      <c r="W21" s="648"/>
      <c r="X21" s="648"/>
      <c r="Y21" s="649"/>
      <c r="Z21" s="650">
        <v>0</v>
      </c>
      <c r="AA21" s="650"/>
      <c r="AB21" s="650"/>
      <c r="AC21" s="650"/>
      <c r="AD21" s="651">
        <v>422</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v>11494</v>
      </c>
      <c r="BH21" s="648"/>
      <c r="BI21" s="648"/>
      <c r="BJ21" s="648"/>
      <c r="BK21" s="648"/>
      <c r="BL21" s="648"/>
      <c r="BM21" s="648"/>
      <c r="BN21" s="649"/>
      <c r="BO21" s="650">
        <v>1.6</v>
      </c>
      <c r="BP21" s="650"/>
      <c r="BQ21" s="650"/>
      <c r="BR21" s="650"/>
      <c r="BS21" s="656" t="s">
        <v>245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282</v>
      </c>
      <c r="C22" s="645"/>
      <c r="D22" s="645"/>
      <c r="E22" s="645"/>
      <c r="F22" s="645"/>
      <c r="G22" s="645"/>
      <c r="H22" s="645"/>
      <c r="I22" s="645"/>
      <c r="J22" s="645"/>
      <c r="K22" s="645"/>
      <c r="L22" s="645"/>
      <c r="M22" s="645"/>
      <c r="N22" s="645"/>
      <c r="O22" s="645"/>
      <c r="P22" s="645"/>
      <c r="Q22" s="646"/>
      <c r="R22" s="647">
        <v>2669871</v>
      </c>
      <c r="S22" s="648"/>
      <c r="T22" s="648"/>
      <c r="U22" s="648"/>
      <c r="V22" s="648"/>
      <c r="W22" s="648"/>
      <c r="X22" s="648"/>
      <c r="Y22" s="649"/>
      <c r="Z22" s="650">
        <v>36.799999999999997</v>
      </c>
      <c r="AA22" s="650"/>
      <c r="AB22" s="650"/>
      <c r="AC22" s="650"/>
      <c r="AD22" s="651">
        <v>2449174</v>
      </c>
      <c r="AE22" s="651"/>
      <c r="AF22" s="651"/>
      <c r="AG22" s="651"/>
      <c r="AH22" s="651"/>
      <c r="AI22" s="651"/>
      <c r="AJ22" s="651"/>
      <c r="AK22" s="651"/>
      <c r="AL22" s="652">
        <v>71.900000000000006</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245</v>
      </c>
      <c r="BH22" s="648"/>
      <c r="BI22" s="648"/>
      <c r="BJ22" s="648"/>
      <c r="BK22" s="648"/>
      <c r="BL22" s="648"/>
      <c r="BM22" s="648"/>
      <c r="BN22" s="649"/>
      <c r="BO22" s="650" t="s">
        <v>241</v>
      </c>
      <c r="BP22" s="650"/>
      <c r="BQ22" s="650"/>
      <c r="BR22" s="650"/>
      <c r="BS22" s="656" t="s">
        <v>241</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285</v>
      </c>
      <c r="C23" s="645"/>
      <c r="D23" s="645"/>
      <c r="E23" s="645"/>
      <c r="F23" s="645"/>
      <c r="G23" s="645"/>
      <c r="H23" s="645"/>
      <c r="I23" s="645"/>
      <c r="J23" s="645"/>
      <c r="K23" s="645"/>
      <c r="L23" s="645"/>
      <c r="M23" s="645"/>
      <c r="N23" s="645"/>
      <c r="O23" s="645"/>
      <c r="P23" s="645"/>
      <c r="Q23" s="646"/>
      <c r="R23" s="647">
        <v>2449174</v>
      </c>
      <c r="S23" s="648"/>
      <c r="T23" s="648"/>
      <c r="U23" s="648"/>
      <c r="V23" s="648"/>
      <c r="W23" s="648"/>
      <c r="X23" s="648"/>
      <c r="Y23" s="649"/>
      <c r="Z23" s="650">
        <v>33.700000000000003</v>
      </c>
      <c r="AA23" s="650"/>
      <c r="AB23" s="650"/>
      <c r="AC23" s="650"/>
      <c r="AD23" s="651">
        <v>2449174</v>
      </c>
      <c r="AE23" s="651"/>
      <c r="AF23" s="651"/>
      <c r="AG23" s="651"/>
      <c r="AH23" s="651"/>
      <c r="AI23" s="651"/>
      <c r="AJ23" s="651"/>
      <c r="AK23" s="651"/>
      <c r="AL23" s="652">
        <v>71.900000000000006</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t="s">
        <v>245</v>
      </c>
      <c r="BH23" s="648"/>
      <c r="BI23" s="648"/>
      <c r="BJ23" s="648"/>
      <c r="BK23" s="648"/>
      <c r="BL23" s="648"/>
      <c r="BM23" s="648"/>
      <c r="BN23" s="649"/>
      <c r="BO23" s="650" t="s">
        <v>241</v>
      </c>
      <c r="BP23" s="650"/>
      <c r="BQ23" s="650"/>
      <c r="BR23" s="650"/>
      <c r="BS23" s="656" t="s">
        <v>245</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78" t="s">
        <v>290</v>
      </c>
      <c r="DM23" s="679"/>
      <c r="DN23" s="679"/>
      <c r="DO23" s="679"/>
      <c r="DP23" s="679"/>
      <c r="DQ23" s="679"/>
      <c r="DR23" s="679"/>
      <c r="DS23" s="679"/>
      <c r="DT23" s="679"/>
      <c r="DU23" s="679"/>
      <c r="DV23" s="680"/>
      <c r="DW23" s="629" t="s">
        <v>291</v>
      </c>
      <c r="DX23" s="630"/>
      <c r="DY23" s="630"/>
      <c r="DZ23" s="630"/>
      <c r="EA23" s="630"/>
      <c r="EB23" s="630"/>
      <c r="EC23" s="631"/>
    </row>
    <row r="24" spans="2:133" ht="11.25" customHeight="1" x14ac:dyDescent="0.15">
      <c r="B24" s="644" t="s">
        <v>292</v>
      </c>
      <c r="C24" s="645"/>
      <c r="D24" s="645"/>
      <c r="E24" s="645"/>
      <c r="F24" s="645"/>
      <c r="G24" s="645"/>
      <c r="H24" s="645"/>
      <c r="I24" s="645"/>
      <c r="J24" s="645"/>
      <c r="K24" s="645"/>
      <c r="L24" s="645"/>
      <c r="M24" s="645"/>
      <c r="N24" s="645"/>
      <c r="O24" s="645"/>
      <c r="P24" s="645"/>
      <c r="Q24" s="646"/>
      <c r="R24" s="647">
        <v>220697</v>
      </c>
      <c r="S24" s="648"/>
      <c r="T24" s="648"/>
      <c r="U24" s="648"/>
      <c r="V24" s="648"/>
      <c r="W24" s="648"/>
      <c r="X24" s="648"/>
      <c r="Y24" s="649"/>
      <c r="Z24" s="650">
        <v>3</v>
      </c>
      <c r="AA24" s="650"/>
      <c r="AB24" s="650"/>
      <c r="AC24" s="650"/>
      <c r="AD24" s="651" t="s">
        <v>245</v>
      </c>
      <c r="AE24" s="651"/>
      <c r="AF24" s="651"/>
      <c r="AG24" s="651"/>
      <c r="AH24" s="651"/>
      <c r="AI24" s="651"/>
      <c r="AJ24" s="651"/>
      <c r="AK24" s="651"/>
      <c r="AL24" s="652" t="s">
        <v>241</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241</v>
      </c>
      <c r="BH24" s="648"/>
      <c r="BI24" s="648"/>
      <c r="BJ24" s="648"/>
      <c r="BK24" s="648"/>
      <c r="BL24" s="648"/>
      <c r="BM24" s="648"/>
      <c r="BN24" s="649"/>
      <c r="BO24" s="650" t="s">
        <v>241</v>
      </c>
      <c r="BP24" s="650"/>
      <c r="BQ24" s="650"/>
      <c r="BR24" s="650"/>
      <c r="BS24" s="656" t="s">
        <v>241</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2311799</v>
      </c>
      <c r="CS24" s="637"/>
      <c r="CT24" s="637"/>
      <c r="CU24" s="637"/>
      <c r="CV24" s="637"/>
      <c r="CW24" s="637"/>
      <c r="CX24" s="637"/>
      <c r="CY24" s="638"/>
      <c r="CZ24" s="641">
        <v>32.200000000000003</v>
      </c>
      <c r="DA24" s="642"/>
      <c r="DB24" s="642"/>
      <c r="DC24" s="661"/>
      <c r="DD24" s="681">
        <v>1871890</v>
      </c>
      <c r="DE24" s="637"/>
      <c r="DF24" s="637"/>
      <c r="DG24" s="637"/>
      <c r="DH24" s="637"/>
      <c r="DI24" s="637"/>
      <c r="DJ24" s="637"/>
      <c r="DK24" s="638"/>
      <c r="DL24" s="681">
        <v>1854675</v>
      </c>
      <c r="DM24" s="637"/>
      <c r="DN24" s="637"/>
      <c r="DO24" s="637"/>
      <c r="DP24" s="637"/>
      <c r="DQ24" s="637"/>
      <c r="DR24" s="637"/>
      <c r="DS24" s="637"/>
      <c r="DT24" s="637"/>
      <c r="DU24" s="637"/>
      <c r="DV24" s="638"/>
      <c r="DW24" s="641">
        <v>53</v>
      </c>
      <c r="DX24" s="642"/>
      <c r="DY24" s="642"/>
      <c r="DZ24" s="642"/>
      <c r="EA24" s="642"/>
      <c r="EB24" s="642"/>
      <c r="EC24" s="643"/>
    </row>
    <row r="25" spans="2:133" ht="11.25" customHeight="1" x14ac:dyDescent="0.15">
      <c r="B25" s="644" t="s">
        <v>295</v>
      </c>
      <c r="C25" s="645"/>
      <c r="D25" s="645"/>
      <c r="E25" s="645"/>
      <c r="F25" s="645"/>
      <c r="G25" s="645"/>
      <c r="H25" s="645"/>
      <c r="I25" s="645"/>
      <c r="J25" s="645"/>
      <c r="K25" s="645"/>
      <c r="L25" s="645"/>
      <c r="M25" s="645"/>
      <c r="N25" s="645"/>
      <c r="O25" s="645"/>
      <c r="P25" s="645"/>
      <c r="Q25" s="646"/>
      <c r="R25" s="647" t="s">
        <v>245</v>
      </c>
      <c r="S25" s="648"/>
      <c r="T25" s="648"/>
      <c r="U25" s="648"/>
      <c r="V25" s="648"/>
      <c r="W25" s="648"/>
      <c r="X25" s="648"/>
      <c r="Y25" s="649"/>
      <c r="Z25" s="650" t="s">
        <v>245</v>
      </c>
      <c r="AA25" s="650"/>
      <c r="AB25" s="650"/>
      <c r="AC25" s="650"/>
      <c r="AD25" s="651" t="s">
        <v>245</v>
      </c>
      <c r="AE25" s="651"/>
      <c r="AF25" s="651"/>
      <c r="AG25" s="651"/>
      <c r="AH25" s="651"/>
      <c r="AI25" s="651"/>
      <c r="AJ25" s="651"/>
      <c r="AK25" s="651"/>
      <c r="AL25" s="652" t="s">
        <v>241</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241</v>
      </c>
      <c r="BH25" s="648"/>
      <c r="BI25" s="648"/>
      <c r="BJ25" s="648"/>
      <c r="BK25" s="648"/>
      <c r="BL25" s="648"/>
      <c r="BM25" s="648"/>
      <c r="BN25" s="649"/>
      <c r="BO25" s="650" t="s">
        <v>245</v>
      </c>
      <c r="BP25" s="650"/>
      <c r="BQ25" s="650"/>
      <c r="BR25" s="650"/>
      <c r="BS25" s="656" t="s">
        <v>241</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1164578</v>
      </c>
      <c r="CS25" s="684"/>
      <c r="CT25" s="684"/>
      <c r="CU25" s="684"/>
      <c r="CV25" s="684"/>
      <c r="CW25" s="684"/>
      <c r="CX25" s="684"/>
      <c r="CY25" s="685"/>
      <c r="CZ25" s="652">
        <v>16.2</v>
      </c>
      <c r="DA25" s="682"/>
      <c r="DB25" s="682"/>
      <c r="DC25" s="686"/>
      <c r="DD25" s="656">
        <v>1059324</v>
      </c>
      <c r="DE25" s="684"/>
      <c r="DF25" s="684"/>
      <c r="DG25" s="684"/>
      <c r="DH25" s="684"/>
      <c r="DI25" s="684"/>
      <c r="DJ25" s="684"/>
      <c r="DK25" s="685"/>
      <c r="DL25" s="656">
        <v>1042455</v>
      </c>
      <c r="DM25" s="684"/>
      <c r="DN25" s="684"/>
      <c r="DO25" s="684"/>
      <c r="DP25" s="684"/>
      <c r="DQ25" s="684"/>
      <c r="DR25" s="684"/>
      <c r="DS25" s="684"/>
      <c r="DT25" s="684"/>
      <c r="DU25" s="684"/>
      <c r="DV25" s="685"/>
      <c r="DW25" s="652">
        <v>29.8</v>
      </c>
      <c r="DX25" s="682"/>
      <c r="DY25" s="682"/>
      <c r="DZ25" s="682"/>
      <c r="EA25" s="682"/>
      <c r="EB25" s="682"/>
      <c r="EC25" s="683"/>
    </row>
    <row r="26" spans="2:133" ht="11.25" customHeight="1" x14ac:dyDescent="0.15">
      <c r="B26" s="644" t="s">
        <v>298</v>
      </c>
      <c r="C26" s="645"/>
      <c r="D26" s="645"/>
      <c r="E26" s="645"/>
      <c r="F26" s="645"/>
      <c r="G26" s="645"/>
      <c r="H26" s="645"/>
      <c r="I26" s="645"/>
      <c r="J26" s="645"/>
      <c r="K26" s="645"/>
      <c r="L26" s="645"/>
      <c r="M26" s="645"/>
      <c r="N26" s="645"/>
      <c r="O26" s="645"/>
      <c r="P26" s="645"/>
      <c r="Q26" s="646"/>
      <c r="R26" s="647">
        <v>3616019</v>
      </c>
      <c r="S26" s="648"/>
      <c r="T26" s="648"/>
      <c r="U26" s="648"/>
      <c r="V26" s="648"/>
      <c r="W26" s="648"/>
      <c r="X26" s="648"/>
      <c r="Y26" s="649"/>
      <c r="Z26" s="650">
        <v>49.8</v>
      </c>
      <c r="AA26" s="650"/>
      <c r="AB26" s="650"/>
      <c r="AC26" s="650"/>
      <c r="AD26" s="651">
        <v>3395322</v>
      </c>
      <c r="AE26" s="651"/>
      <c r="AF26" s="651"/>
      <c r="AG26" s="651"/>
      <c r="AH26" s="651"/>
      <c r="AI26" s="651"/>
      <c r="AJ26" s="651"/>
      <c r="AK26" s="651"/>
      <c r="AL26" s="652">
        <v>99.7</v>
      </c>
      <c r="AM26" s="653"/>
      <c r="AN26" s="653"/>
      <c r="AO26" s="654"/>
      <c r="AP26" s="666" t="s">
        <v>299</v>
      </c>
      <c r="AQ26" s="693"/>
      <c r="AR26" s="693"/>
      <c r="AS26" s="693"/>
      <c r="AT26" s="693"/>
      <c r="AU26" s="693"/>
      <c r="AV26" s="693"/>
      <c r="AW26" s="693"/>
      <c r="AX26" s="693"/>
      <c r="AY26" s="693"/>
      <c r="AZ26" s="693"/>
      <c r="BA26" s="693"/>
      <c r="BB26" s="693"/>
      <c r="BC26" s="693"/>
      <c r="BD26" s="693"/>
      <c r="BE26" s="693"/>
      <c r="BF26" s="668"/>
      <c r="BG26" s="647" t="s">
        <v>245</v>
      </c>
      <c r="BH26" s="648"/>
      <c r="BI26" s="648"/>
      <c r="BJ26" s="648"/>
      <c r="BK26" s="648"/>
      <c r="BL26" s="648"/>
      <c r="BM26" s="648"/>
      <c r="BN26" s="649"/>
      <c r="BO26" s="650" t="s">
        <v>245</v>
      </c>
      <c r="BP26" s="650"/>
      <c r="BQ26" s="650"/>
      <c r="BR26" s="650"/>
      <c r="BS26" s="656" t="s">
        <v>245</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784157</v>
      </c>
      <c r="CS26" s="648"/>
      <c r="CT26" s="648"/>
      <c r="CU26" s="648"/>
      <c r="CV26" s="648"/>
      <c r="CW26" s="648"/>
      <c r="CX26" s="648"/>
      <c r="CY26" s="649"/>
      <c r="CZ26" s="652">
        <v>10.9</v>
      </c>
      <c r="DA26" s="682"/>
      <c r="DB26" s="682"/>
      <c r="DC26" s="686"/>
      <c r="DD26" s="656">
        <v>698516</v>
      </c>
      <c r="DE26" s="648"/>
      <c r="DF26" s="648"/>
      <c r="DG26" s="648"/>
      <c r="DH26" s="648"/>
      <c r="DI26" s="648"/>
      <c r="DJ26" s="648"/>
      <c r="DK26" s="649"/>
      <c r="DL26" s="656" t="s">
        <v>241</v>
      </c>
      <c r="DM26" s="648"/>
      <c r="DN26" s="648"/>
      <c r="DO26" s="648"/>
      <c r="DP26" s="648"/>
      <c r="DQ26" s="648"/>
      <c r="DR26" s="648"/>
      <c r="DS26" s="648"/>
      <c r="DT26" s="648"/>
      <c r="DU26" s="648"/>
      <c r="DV26" s="649"/>
      <c r="DW26" s="652" t="s">
        <v>241</v>
      </c>
      <c r="DX26" s="682"/>
      <c r="DY26" s="682"/>
      <c r="DZ26" s="682"/>
      <c r="EA26" s="682"/>
      <c r="EB26" s="682"/>
      <c r="EC26" s="683"/>
    </row>
    <row r="27" spans="2:133" ht="11.25" customHeight="1" x14ac:dyDescent="0.15">
      <c r="B27" s="644" t="s">
        <v>301</v>
      </c>
      <c r="C27" s="645"/>
      <c r="D27" s="645"/>
      <c r="E27" s="645"/>
      <c r="F27" s="645"/>
      <c r="G27" s="645"/>
      <c r="H27" s="645"/>
      <c r="I27" s="645"/>
      <c r="J27" s="645"/>
      <c r="K27" s="645"/>
      <c r="L27" s="645"/>
      <c r="M27" s="645"/>
      <c r="N27" s="645"/>
      <c r="O27" s="645"/>
      <c r="P27" s="645"/>
      <c r="Q27" s="646"/>
      <c r="R27" s="647">
        <v>926</v>
      </c>
      <c r="S27" s="648"/>
      <c r="T27" s="648"/>
      <c r="U27" s="648"/>
      <c r="V27" s="648"/>
      <c r="W27" s="648"/>
      <c r="X27" s="648"/>
      <c r="Y27" s="649"/>
      <c r="Z27" s="650">
        <v>0</v>
      </c>
      <c r="AA27" s="650"/>
      <c r="AB27" s="650"/>
      <c r="AC27" s="650"/>
      <c r="AD27" s="651">
        <v>926</v>
      </c>
      <c r="AE27" s="651"/>
      <c r="AF27" s="651"/>
      <c r="AG27" s="651"/>
      <c r="AH27" s="651"/>
      <c r="AI27" s="651"/>
      <c r="AJ27" s="651"/>
      <c r="AK27" s="651"/>
      <c r="AL27" s="652">
        <v>0</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718595</v>
      </c>
      <c r="BH27" s="648"/>
      <c r="BI27" s="648"/>
      <c r="BJ27" s="648"/>
      <c r="BK27" s="648"/>
      <c r="BL27" s="648"/>
      <c r="BM27" s="648"/>
      <c r="BN27" s="649"/>
      <c r="BO27" s="650">
        <v>100</v>
      </c>
      <c r="BP27" s="650"/>
      <c r="BQ27" s="650"/>
      <c r="BR27" s="650"/>
      <c r="BS27" s="656">
        <v>8036</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386810</v>
      </c>
      <c r="CS27" s="684"/>
      <c r="CT27" s="684"/>
      <c r="CU27" s="684"/>
      <c r="CV27" s="684"/>
      <c r="CW27" s="684"/>
      <c r="CX27" s="684"/>
      <c r="CY27" s="685"/>
      <c r="CZ27" s="652">
        <v>5.4</v>
      </c>
      <c r="DA27" s="682"/>
      <c r="DB27" s="682"/>
      <c r="DC27" s="686"/>
      <c r="DD27" s="656">
        <v>105626</v>
      </c>
      <c r="DE27" s="684"/>
      <c r="DF27" s="684"/>
      <c r="DG27" s="684"/>
      <c r="DH27" s="684"/>
      <c r="DI27" s="684"/>
      <c r="DJ27" s="684"/>
      <c r="DK27" s="685"/>
      <c r="DL27" s="656">
        <v>105280</v>
      </c>
      <c r="DM27" s="684"/>
      <c r="DN27" s="684"/>
      <c r="DO27" s="684"/>
      <c r="DP27" s="684"/>
      <c r="DQ27" s="684"/>
      <c r="DR27" s="684"/>
      <c r="DS27" s="684"/>
      <c r="DT27" s="684"/>
      <c r="DU27" s="684"/>
      <c r="DV27" s="685"/>
      <c r="DW27" s="652">
        <v>3</v>
      </c>
      <c r="DX27" s="682"/>
      <c r="DY27" s="682"/>
      <c r="DZ27" s="682"/>
      <c r="EA27" s="682"/>
      <c r="EB27" s="682"/>
      <c r="EC27" s="683"/>
    </row>
    <row r="28" spans="2:133" ht="11.25" customHeight="1" x14ac:dyDescent="0.15">
      <c r="B28" s="644" t="s">
        <v>304</v>
      </c>
      <c r="C28" s="645"/>
      <c r="D28" s="645"/>
      <c r="E28" s="645"/>
      <c r="F28" s="645"/>
      <c r="G28" s="645"/>
      <c r="H28" s="645"/>
      <c r="I28" s="645"/>
      <c r="J28" s="645"/>
      <c r="K28" s="645"/>
      <c r="L28" s="645"/>
      <c r="M28" s="645"/>
      <c r="N28" s="645"/>
      <c r="O28" s="645"/>
      <c r="P28" s="645"/>
      <c r="Q28" s="646"/>
      <c r="R28" s="647">
        <v>1123</v>
      </c>
      <c r="S28" s="648"/>
      <c r="T28" s="648"/>
      <c r="U28" s="648"/>
      <c r="V28" s="648"/>
      <c r="W28" s="648"/>
      <c r="X28" s="648"/>
      <c r="Y28" s="649"/>
      <c r="Z28" s="650">
        <v>0</v>
      </c>
      <c r="AA28" s="650"/>
      <c r="AB28" s="650"/>
      <c r="AC28" s="650"/>
      <c r="AD28" s="651" t="s">
        <v>245</v>
      </c>
      <c r="AE28" s="651"/>
      <c r="AF28" s="651"/>
      <c r="AG28" s="651"/>
      <c r="AH28" s="651"/>
      <c r="AI28" s="651"/>
      <c r="AJ28" s="651"/>
      <c r="AK28" s="651"/>
      <c r="AL28" s="652" t="s">
        <v>245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760411</v>
      </c>
      <c r="CS28" s="648"/>
      <c r="CT28" s="648"/>
      <c r="CU28" s="648"/>
      <c r="CV28" s="648"/>
      <c r="CW28" s="648"/>
      <c r="CX28" s="648"/>
      <c r="CY28" s="649"/>
      <c r="CZ28" s="652">
        <v>10.6</v>
      </c>
      <c r="DA28" s="682"/>
      <c r="DB28" s="682"/>
      <c r="DC28" s="686"/>
      <c r="DD28" s="656">
        <v>706940</v>
      </c>
      <c r="DE28" s="648"/>
      <c r="DF28" s="648"/>
      <c r="DG28" s="648"/>
      <c r="DH28" s="648"/>
      <c r="DI28" s="648"/>
      <c r="DJ28" s="648"/>
      <c r="DK28" s="649"/>
      <c r="DL28" s="656">
        <v>706940</v>
      </c>
      <c r="DM28" s="648"/>
      <c r="DN28" s="648"/>
      <c r="DO28" s="648"/>
      <c r="DP28" s="648"/>
      <c r="DQ28" s="648"/>
      <c r="DR28" s="648"/>
      <c r="DS28" s="648"/>
      <c r="DT28" s="648"/>
      <c r="DU28" s="648"/>
      <c r="DV28" s="649"/>
      <c r="DW28" s="652">
        <v>20.2</v>
      </c>
      <c r="DX28" s="682"/>
      <c r="DY28" s="682"/>
      <c r="DZ28" s="682"/>
      <c r="EA28" s="682"/>
      <c r="EB28" s="682"/>
      <c r="EC28" s="683"/>
    </row>
    <row r="29" spans="2:133" ht="11.25" customHeight="1" x14ac:dyDescent="0.15">
      <c r="B29" s="644" t="s">
        <v>306</v>
      </c>
      <c r="C29" s="645"/>
      <c r="D29" s="645"/>
      <c r="E29" s="645"/>
      <c r="F29" s="645"/>
      <c r="G29" s="645"/>
      <c r="H29" s="645"/>
      <c r="I29" s="645"/>
      <c r="J29" s="645"/>
      <c r="K29" s="645"/>
      <c r="L29" s="645"/>
      <c r="M29" s="645"/>
      <c r="N29" s="645"/>
      <c r="O29" s="645"/>
      <c r="P29" s="645"/>
      <c r="Q29" s="646"/>
      <c r="R29" s="647">
        <v>103051</v>
      </c>
      <c r="S29" s="648"/>
      <c r="T29" s="648"/>
      <c r="U29" s="648"/>
      <c r="V29" s="648"/>
      <c r="W29" s="648"/>
      <c r="X29" s="648"/>
      <c r="Y29" s="649"/>
      <c r="Z29" s="650">
        <v>1.4</v>
      </c>
      <c r="AA29" s="650"/>
      <c r="AB29" s="650"/>
      <c r="AC29" s="650"/>
      <c r="AD29" s="651" t="s">
        <v>241</v>
      </c>
      <c r="AE29" s="651"/>
      <c r="AF29" s="651"/>
      <c r="AG29" s="651"/>
      <c r="AH29" s="651"/>
      <c r="AI29" s="651"/>
      <c r="AJ29" s="651"/>
      <c r="AK29" s="651"/>
      <c r="AL29" s="652" t="s">
        <v>245</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307</v>
      </c>
      <c r="CE29" s="688"/>
      <c r="CF29" s="662" t="s">
        <v>308</v>
      </c>
      <c r="CG29" s="663"/>
      <c r="CH29" s="663"/>
      <c r="CI29" s="663"/>
      <c r="CJ29" s="663"/>
      <c r="CK29" s="663"/>
      <c r="CL29" s="663"/>
      <c r="CM29" s="663"/>
      <c r="CN29" s="663"/>
      <c r="CO29" s="663"/>
      <c r="CP29" s="663"/>
      <c r="CQ29" s="664"/>
      <c r="CR29" s="647">
        <v>760319</v>
      </c>
      <c r="CS29" s="684"/>
      <c r="CT29" s="684"/>
      <c r="CU29" s="684"/>
      <c r="CV29" s="684"/>
      <c r="CW29" s="684"/>
      <c r="CX29" s="684"/>
      <c r="CY29" s="685"/>
      <c r="CZ29" s="652">
        <v>10.6</v>
      </c>
      <c r="DA29" s="682"/>
      <c r="DB29" s="682"/>
      <c r="DC29" s="686"/>
      <c r="DD29" s="656">
        <v>706848</v>
      </c>
      <c r="DE29" s="684"/>
      <c r="DF29" s="684"/>
      <c r="DG29" s="684"/>
      <c r="DH29" s="684"/>
      <c r="DI29" s="684"/>
      <c r="DJ29" s="684"/>
      <c r="DK29" s="685"/>
      <c r="DL29" s="656">
        <v>706848</v>
      </c>
      <c r="DM29" s="684"/>
      <c r="DN29" s="684"/>
      <c r="DO29" s="684"/>
      <c r="DP29" s="684"/>
      <c r="DQ29" s="684"/>
      <c r="DR29" s="684"/>
      <c r="DS29" s="684"/>
      <c r="DT29" s="684"/>
      <c r="DU29" s="684"/>
      <c r="DV29" s="685"/>
      <c r="DW29" s="652">
        <v>20.2</v>
      </c>
      <c r="DX29" s="682"/>
      <c r="DY29" s="682"/>
      <c r="DZ29" s="682"/>
      <c r="EA29" s="682"/>
      <c r="EB29" s="682"/>
      <c r="EC29" s="683"/>
    </row>
    <row r="30" spans="2:133" ht="11.25" customHeight="1" x14ac:dyDescent="0.15">
      <c r="B30" s="644" t="s">
        <v>309</v>
      </c>
      <c r="C30" s="645"/>
      <c r="D30" s="645"/>
      <c r="E30" s="645"/>
      <c r="F30" s="645"/>
      <c r="G30" s="645"/>
      <c r="H30" s="645"/>
      <c r="I30" s="645"/>
      <c r="J30" s="645"/>
      <c r="K30" s="645"/>
      <c r="L30" s="645"/>
      <c r="M30" s="645"/>
      <c r="N30" s="645"/>
      <c r="O30" s="645"/>
      <c r="P30" s="645"/>
      <c r="Q30" s="646"/>
      <c r="R30" s="647">
        <v>23442</v>
      </c>
      <c r="S30" s="648"/>
      <c r="T30" s="648"/>
      <c r="U30" s="648"/>
      <c r="V30" s="648"/>
      <c r="W30" s="648"/>
      <c r="X30" s="648"/>
      <c r="Y30" s="649"/>
      <c r="Z30" s="650">
        <v>0.3</v>
      </c>
      <c r="AA30" s="650"/>
      <c r="AB30" s="650"/>
      <c r="AC30" s="650"/>
      <c r="AD30" s="651" t="s">
        <v>241</v>
      </c>
      <c r="AE30" s="651"/>
      <c r="AF30" s="651"/>
      <c r="AG30" s="651"/>
      <c r="AH30" s="651"/>
      <c r="AI30" s="651"/>
      <c r="AJ30" s="651"/>
      <c r="AK30" s="651"/>
      <c r="AL30" s="652" t="s">
        <v>241</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310</v>
      </c>
      <c r="BH30" s="694"/>
      <c r="BI30" s="694"/>
      <c r="BJ30" s="694"/>
      <c r="BK30" s="694"/>
      <c r="BL30" s="694"/>
      <c r="BM30" s="694"/>
      <c r="BN30" s="694"/>
      <c r="BO30" s="694"/>
      <c r="BP30" s="694"/>
      <c r="BQ30" s="695"/>
      <c r="BR30" s="626" t="s">
        <v>311</v>
      </c>
      <c r="BS30" s="694"/>
      <c r="BT30" s="694"/>
      <c r="BU30" s="694"/>
      <c r="BV30" s="694"/>
      <c r="BW30" s="694"/>
      <c r="BX30" s="694"/>
      <c r="BY30" s="694"/>
      <c r="BZ30" s="694"/>
      <c r="CA30" s="694"/>
      <c r="CB30" s="695"/>
      <c r="CD30" s="689"/>
      <c r="CE30" s="690"/>
      <c r="CF30" s="662" t="s">
        <v>312</v>
      </c>
      <c r="CG30" s="663"/>
      <c r="CH30" s="663"/>
      <c r="CI30" s="663"/>
      <c r="CJ30" s="663"/>
      <c r="CK30" s="663"/>
      <c r="CL30" s="663"/>
      <c r="CM30" s="663"/>
      <c r="CN30" s="663"/>
      <c r="CO30" s="663"/>
      <c r="CP30" s="663"/>
      <c r="CQ30" s="664"/>
      <c r="CR30" s="647">
        <v>733183</v>
      </c>
      <c r="CS30" s="648"/>
      <c r="CT30" s="648"/>
      <c r="CU30" s="648"/>
      <c r="CV30" s="648"/>
      <c r="CW30" s="648"/>
      <c r="CX30" s="648"/>
      <c r="CY30" s="649"/>
      <c r="CZ30" s="652">
        <v>10.199999999999999</v>
      </c>
      <c r="DA30" s="682"/>
      <c r="DB30" s="682"/>
      <c r="DC30" s="686"/>
      <c r="DD30" s="656">
        <v>686211</v>
      </c>
      <c r="DE30" s="648"/>
      <c r="DF30" s="648"/>
      <c r="DG30" s="648"/>
      <c r="DH30" s="648"/>
      <c r="DI30" s="648"/>
      <c r="DJ30" s="648"/>
      <c r="DK30" s="649"/>
      <c r="DL30" s="656">
        <v>686211</v>
      </c>
      <c r="DM30" s="648"/>
      <c r="DN30" s="648"/>
      <c r="DO30" s="648"/>
      <c r="DP30" s="648"/>
      <c r="DQ30" s="648"/>
      <c r="DR30" s="648"/>
      <c r="DS30" s="648"/>
      <c r="DT30" s="648"/>
      <c r="DU30" s="648"/>
      <c r="DV30" s="649"/>
      <c r="DW30" s="652">
        <v>19.600000000000001</v>
      </c>
      <c r="DX30" s="682"/>
      <c r="DY30" s="682"/>
      <c r="DZ30" s="682"/>
      <c r="EA30" s="682"/>
      <c r="EB30" s="682"/>
      <c r="EC30" s="683"/>
    </row>
    <row r="31" spans="2:133" ht="11.25" customHeight="1" x14ac:dyDescent="0.15">
      <c r="B31" s="644" t="s">
        <v>313</v>
      </c>
      <c r="C31" s="645"/>
      <c r="D31" s="645"/>
      <c r="E31" s="645"/>
      <c r="F31" s="645"/>
      <c r="G31" s="645"/>
      <c r="H31" s="645"/>
      <c r="I31" s="645"/>
      <c r="J31" s="645"/>
      <c r="K31" s="645"/>
      <c r="L31" s="645"/>
      <c r="M31" s="645"/>
      <c r="N31" s="645"/>
      <c r="O31" s="645"/>
      <c r="P31" s="645"/>
      <c r="Q31" s="646"/>
      <c r="R31" s="647">
        <v>1410400</v>
      </c>
      <c r="S31" s="648"/>
      <c r="T31" s="648"/>
      <c r="U31" s="648"/>
      <c r="V31" s="648"/>
      <c r="W31" s="648"/>
      <c r="X31" s="648"/>
      <c r="Y31" s="649"/>
      <c r="Z31" s="650">
        <v>19.399999999999999</v>
      </c>
      <c r="AA31" s="650"/>
      <c r="AB31" s="650"/>
      <c r="AC31" s="650"/>
      <c r="AD31" s="651" t="s">
        <v>241</v>
      </c>
      <c r="AE31" s="651"/>
      <c r="AF31" s="651"/>
      <c r="AG31" s="651"/>
      <c r="AH31" s="651"/>
      <c r="AI31" s="651"/>
      <c r="AJ31" s="651"/>
      <c r="AK31" s="651"/>
      <c r="AL31" s="652" t="s">
        <v>245</v>
      </c>
      <c r="AM31" s="653"/>
      <c r="AN31" s="653"/>
      <c r="AO31" s="654"/>
      <c r="AP31" s="701" t="s">
        <v>314</v>
      </c>
      <c r="AQ31" s="702"/>
      <c r="AR31" s="702"/>
      <c r="AS31" s="702"/>
      <c r="AT31" s="707" t="s">
        <v>315</v>
      </c>
      <c r="AU31" s="231"/>
      <c r="AV31" s="231"/>
      <c r="AW31" s="231"/>
      <c r="AX31" s="633" t="s">
        <v>189</v>
      </c>
      <c r="AY31" s="634"/>
      <c r="AZ31" s="634"/>
      <c r="BA31" s="634"/>
      <c r="BB31" s="634"/>
      <c r="BC31" s="634"/>
      <c r="BD31" s="634"/>
      <c r="BE31" s="634"/>
      <c r="BF31" s="635"/>
      <c r="BG31" s="715">
        <v>99.2</v>
      </c>
      <c r="BH31" s="699"/>
      <c r="BI31" s="699"/>
      <c r="BJ31" s="699"/>
      <c r="BK31" s="699"/>
      <c r="BL31" s="699"/>
      <c r="BM31" s="642">
        <v>93.7</v>
      </c>
      <c r="BN31" s="699"/>
      <c r="BO31" s="699"/>
      <c r="BP31" s="699"/>
      <c r="BQ31" s="700"/>
      <c r="BR31" s="715">
        <v>99.2</v>
      </c>
      <c r="BS31" s="699"/>
      <c r="BT31" s="699"/>
      <c r="BU31" s="699"/>
      <c r="BV31" s="699"/>
      <c r="BW31" s="699"/>
      <c r="BX31" s="642">
        <v>92.8</v>
      </c>
      <c r="BY31" s="699"/>
      <c r="BZ31" s="699"/>
      <c r="CA31" s="699"/>
      <c r="CB31" s="700"/>
      <c r="CD31" s="689"/>
      <c r="CE31" s="690"/>
      <c r="CF31" s="662" t="s">
        <v>316</v>
      </c>
      <c r="CG31" s="663"/>
      <c r="CH31" s="663"/>
      <c r="CI31" s="663"/>
      <c r="CJ31" s="663"/>
      <c r="CK31" s="663"/>
      <c r="CL31" s="663"/>
      <c r="CM31" s="663"/>
      <c r="CN31" s="663"/>
      <c r="CO31" s="663"/>
      <c r="CP31" s="663"/>
      <c r="CQ31" s="664"/>
      <c r="CR31" s="647">
        <v>27136</v>
      </c>
      <c r="CS31" s="684"/>
      <c r="CT31" s="684"/>
      <c r="CU31" s="684"/>
      <c r="CV31" s="684"/>
      <c r="CW31" s="684"/>
      <c r="CX31" s="684"/>
      <c r="CY31" s="685"/>
      <c r="CZ31" s="652">
        <v>0.4</v>
      </c>
      <c r="DA31" s="682"/>
      <c r="DB31" s="682"/>
      <c r="DC31" s="686"/>
      <c r="DD31" s="656">
        <v>20637</v>
      </c>
      <c r="DE31" s="684"/>
      <c r="DF31" s="684"/>
      <c r="DG31" s="684"/>
      <c r="DH31" s="684"/>
      <c r="DI31" s="684"/>
      <c r="DJ31" s="684"/>
      <c r="DK31" s="685"/>
      <c r="DL31" s="656">
        <v>20637</v>
      </c>
      <c r="DM31" s="684"/>
      <c r="DN31" s="684"/>
      <c r="DO31" s="684"/>
      <c r="DP31" s="684"/>
      <c r="DQ31" s="684"/>
      <c r="DR31" s="684"/>
      <c r="DS31" s="684"/>
      <c r="DT31" s="684"/>
      <c r="DU31" s="684"/>
      <c r="DV31" s="685"/>
      <c r="DW31" s="652">
        <v>0.6</v>
      </c>
      <c r="DX31" s="682"/>
      <c r="DY31" s="682"/>
      <c r="DZ31" s="682"/>
      <c r="EA31" s="682"/>
      <c r="EB31" s="682"/>
      <c r="EC31" s="683"/>
    </row>
    <row r="32" spans="2:133" ht="11.25" customHeight="1" x14ac:dyDescent="0.15">
      <c r="B32" s="710" t="s">
        <v>317</v>
      </c>
      <c r="C32" s="711"/>
      <c r="D32" s="711"/>
      <c r="E32" s="711"/>
      <c r="F32" s="711"/>
      <c r="G32" s="711"/>
      <c r="H32" s="711"/>
      <c r="I32" s="711"/>
      <c r="J32" s="711"/>
      <c r="K32" s="711"/>
      <c r="L32" s="711"/>
      <c r="M32" s="711"/>
      <c r="N32" s="711"/>
      <c r="O32" s="711"/>
      <c r="P32" s="711"/>
      <c r="Q32" s="712"/>
      <c r="R32" s="647" t="s">
        <v>241</v>
      </c>
      <c r="S32" s="648"/>
      <c r="T32" s="648"/>
      <c r="U32" s="648"/>
      <c r="V32" s="648"/>
      <c r="W32" s="648"/>
      <c r="X32" s="648"/>
      <c r="Y32" s="649"/>
      <c r="Z32" s="650" t="s">
        <v>245</v>
      </c>
      <c r="AA32" s="650"/>
      <c r="AB32" s="650"/>
      <c r="AC32" s="650"/>
      <c r="AD32" s="651" t="s">
        <v>241</v>
      </c>
      <c r="AE32" s="651"/>
      <c r="AF32" s="651"/>
      <c r="AG32" s="651"/>
      <c r="AH32" s="651"/>
      <c r="AI32" s="651"/>
      <c r="AJ32" s="651"/>
      <c r="AK32" s="651"/>
      <c r="AL32" s="652" t="s">
        <v>245</v>
      </c>
      <c r="AM32" s="653"/>
      <c r="AN32" s="653"/>
      <c r="AO32" s="654"/>
      <c r="AP32" s="703"/>
      <c r="AQ32" s="704"/>
      <c r="AR32" s="704"/>
      <c r="AS32" s="704"/>
      <c r="AT32" s="708"/>
      <c r="AU32" s="230" t="s">
        <v>318</v>
      </c>
      <c r="AV32" s="230"/>
      <c r="AW32" s="230"/>
      <c r="AX32" s="644" t="s">
        <v>319</v>
      </c>
      <c r="AY32" s="645"/>
      <c r="AZ32" s="645"/>
      <c r="BA32" s="645"/>
      <c r="BB32" s="645"/>
      <c r="BC32" s="645"/>
      <c r="BD32" s="645"/>
      <c r="BE32" s="645"/>
      <c r="BF32" s="646"/>
      <c r="BG32" s="716">
        <v>98.9</v>
      </c>
      <c r="BH32" s="684"/>
      <c r="BI32" s="684"/>
      <c r="BJ32" s="684"/>
      <c r="BK32" s="684"/>
      <c r="BL32" s="684"/>
      <c r="BM32" s="653">
        <v>95.5</v>
      </c>
      <c r="BN32" s="713"/>
      <c r="BO32" s="713"/>
      <c r="BP32" s="713"/>
      <c r="BQ32" s="714"/>
      <c r="BR32" s="716">
        <v>98.9</v>
      </c>
      <c r="BS32" s="684"/>
      <c r="BT32" s="684"/>
      <c r="BU32" s="684"/>
      <c r="BV32" s="684"/>
      <c r="BW32" s="684"/>
      <c r="BX32" s="653">
        <v>94.5</v>
      </c>
      <c r="BY32" s="713"/>
      <c r="BZ32" s="713"/>
      <c r="CA32" s="713"/>
      <c r="CB32" s="714"/>
      <c r="CD32" s="691"/>
      <c r="CE32" s="692"/>
      <c r="CF32" s="662" t="s">
        <v>320</v>
      </c>
      <c r="CG32" s="663"/>
      <c r="CH32" s="663"/>
      <c r="CI32" s="663"/>
      <c r="CJ32" s="663"/>
      <c r="CK32" s="663"/>
      <c r="CL32" s="663"/>
      <c r="CM32" s="663"/>
      <c r="CN32" s="663"/>
      <c r="CO32" s="663"/>
      <c r="CP32" s="663"/>
      <c r="CQ32" s="664"/>
      <c r="CR32" s="647">
        <v>92</v>
      </c>
      <c r="CS32" s="648"/>
      <c r="CT32" s="648"/>
      <c r="CU32" s="648"/>
      <c r="CV32" s="648"/>
      <c r="CW32" s="648"/>
      <c r="CX32" s="648"/>
      <c r="CY32" s="649"/>
      <c r="CZ32" s="652">
        <v>0</v>
      </c>
      <c r="DA32" s="682"/>
      <c r="DB32" s="682"/>
      <c r="DC32" s="686"/>
      <c r="DD32" s="656">
        <v>92</v>
      </c>
      <c r="DE32" s="648"/>
      <c r="DF32" s="648"/>
      <c r="DG32" s="648"/>
      <c r="DH32" s="648"/>
      <c r="DI32" s="648"/>
      <c r="DJ32" s="648"/>
      <c r="DK32" s="649"/>
      <c r="DL32" s="656">
        <v>92</v>
      </c>
      <c r="DM32" s="648"/>
      <c r="DN32" s="648"/>
      <c r="DO32" s="648"/>
      <c r="DP32" s="648"/>
      <c r="DQ32" s="648"/>
      <c r="DR32" s="648"/>
      <c r="DS32" s="648"/>
      <c r="DT32" s="648"/>
      <c r="DU32" s="648"/>
      <c r="DV32" s="649"/>
      <c r="DW32" s="652">
        <v>0</v>
      </c>
      <c r="DX32" s="682"/>
      <c r="DY32" s="682"/>
      <c r="DZ32" s="682"/>
      <c r="EA32" s="682"/>
      <c r="EB32" s="682"/>
      <c r="EC32" s="683"/>
    </row>
    <row r="33" spans="2:133" ht="11.25" customHeight="1" x14ac:dyDescent="0.15">
      <c r="B33" s="644" t="s">
        <v>321</v>
      </c>
      <c r="C33" s="645"/>
      <c r="D33" s="645"/>
      <c r="E33" s="645"/>
      <c r="F33" s="645"/>
      <c r="G33" s="645"/>
      <c r="H33" s="645"/>
      <c r="I33" s="645"/>
      <c r="J33" s="645"/>
      <c r="K33" s="645"/>
      <c r="L33" s="645"/>
      <c r="M33" s="645"/>
      <c r="N33" s="645"/>
      <c r="O33" s="645"/>
      <c r="P33" s="645"/>
      <c r="Q33" s="646"/>
      <c r="R33" s="647">
        <v>234336</v>
      </c>
      <c r="S33" s="648"/>
      <c r="T33" s="648"/>
      <c r="U33" s="648"/>
      <c r="V33" s="648"/>
      <c r="W33" s="648"/>
      <c r="X33" s="648"/>
      <c r="Y33" s="649"/>
      <c r="Z33" s="650">
        <v>3.2</v>
      </c>
      <c r="AA33" s="650"/>
      <c r="AB33" s="650"/>
      <c r="AC33" s="650"/>
      <c r="AD33" s="651" t="s">
        <v>245</v>
      </c>
      <c r="AE33" s="651"/>
      <c r="AF33" s="651"/>
      <c r="AG33" s="651"/>
      <c r="AH33" s="651"/>
      <c r="AI33" s="651"/>
      <c r="AJ33" s="651"/>
      <c r="AK33" s="651"/>
      <c r="AL33" s="652" t="s">
        <v>241</v>
      </c>
      <c r="AM33" s="653"/>
      <c r="AN33" s="653"/>
      <c r="AO33" s="654"/>
      <c r="AP33" s="705"/>
      <c r="AQ33" s="706"/>
      <c r="AR33" s="706"/>
      <c r="AS33" s="706"/>
      <c r="AT33" s="709"/>
      <c r="AU33" s="232"/>
      <c r="AV33" s="232"/>
      <c r="AW33" s="232"/>
      <c r="AX33" s="696" t="s">
        <v>322</v>
      </c>
      <c r="AY33" s="697"/>
      <c r="AZ33" s="697"/>
      <c r="BA33" s="697"/>
      <c r="BB33" s="697"/>
      <c r="BC33" s="697"/>
      <c r="BD33" s="697"/>
      <c r="BE33" s="697"/>
      <c r="BF33" s="698"/>
      <c r="BG33" s="717">
        <v>99.4</v>
      </c>
      <c r="BH33" s="718"/>
      <c r="BI33" s="718"/>
      <c r="BJ33" s="718"/>
      <c r="BK33" s="718"/>
      <c r="BL33" s="718"/>
      <c r="BM33" s="719">
        <v>90.9</v>
      </c>
      <c r="BN33" s="718"/>
      <c r="BO33" s="718"/>
      <c r="BP33" s="718"/>
      <c r="BQ33" s="720"/>
      <c r="BR33" s="717">
        <v>99.4</v>
      </c>
      <c r="BS33" s="718"/>
      <c r="BT33" s="718"/>
      <c r="BU33" s="718"/>
      <c r="BV33" s="718"/>
      <c r="BW33" s="718"/>
      <c r="BX33" s="719">
        <v>89.8</v>
      </c>
      <c r="BY33" s="718"/>
      <c r="BZ33" s="718"/>
      <c r="CA33" s="718"/>
      <c r="CB33" s="720"/>
      <c r="CD33" s="662" t="s">
        <v>323</v>
      </c>
      <c r="CE33" s="663"/>
      <c r="CF33" s="663"/>
      <c r="CG33" s="663"/>
      <c r="CH33" s="663"/>
      <c r="CI33" s="663"/>
      <c r="CJ33" s="663"/>
      <c r="CK33" s="663"/>
      <c r="CL33" s="663"/>
      <c r="CM33" s="663"/>
      <c r="CN33" s="663"/>
      <c r="CO33" s="663"/>
      <c r="CP33" s="663"/>
      <c r="CQ33" s="664"/>
      <c r="CR33" s="647">
        <v>3328480</v>
      </c>
      <c r="CS33" s="684"/>
      <c r="CT33" s="684"/>
      <c r="CU33" s="684"/>
      <c r="CV33" s="684"/>
      <c r="CW33" s="684"/>
      <c r="CX33" s="684"/>
      <c r="CY33" s="685"/>
      <c r="CZ33" s="652">
        <v>46.4</v>
      </c>
      <c r="DA33" s="682"/>
      <c r="DB33" s="682"/>
      <c r="DC33" s="686"/>
      <c r="DD33" s="656">
        <v>2096363</v>
      </c>
      <c r="DE33" s="684"/>
      <c r="DF33" s="684"/>
      <c r="DG33" s="684"/>
      <c r="DH33" s="684"/>
      <c r="DI33" s="684"/>
      <c r="DJ33" s="684"/>
      <c r="DK33" s="685"/>
      <c r="DL33" s="656">
        <v>1290169</v>
      </c>
      <c r="DM33" s="684"/>
      <c r="DN33" s="684"/>
      <c r="DO33" s="684"/>
      <c r="DP33" s="684"/>
      <c r="DQ33" s="684"/>
      <c r="DR33" s="684"/>
      <c r="DS33" s="684"/>
      <c r="DT33" s="684"/>
      <c r="DU33" s="684"/>
      <c r="DV33" s="685"/>
      <c r="DW33" s="652">
        <v>36.799999999999997</v>
      </c>
      <c r="DX33" s="682"/>
      <c r="DY33" s="682"/>
      <c r="DZ33" s="682"/>
      <c r="EA33" s="682"/>
      <c r="EB33" s="682"/>
      <c r="EC33" s="683"/>
    </row>
    <row r="34" spans="2:133" ht="11.25" customHeight="1" x14ac:dyDescent="0.15">
      <c r="B34" s="644" t="s">
        <v>324</v>
      </c>
      <c r="C34" s="645"/>
      <c r="D34" s="645"/>
      <c r="E34" s="645"/>
      <c r="F34" s="645"/>
      <c r="G34" s="645"/>
      <c r="H34" s="645"/>
      <c r="I34" s="645"/>
      <c r="J34" s="645"/>
      <c r="K34" s="645"/>
      <c r="L34" s="645"/>
      <c r="M34" s="645"/>
      <c r="N34" s="645"/>
      <c r="O34" s="645"/>
      <c r="P34" s="645"/>
      <c r="Q34" s="646"/>
      <c r="R34" s="647">
        <v>69066</v>
      </c>
      <c r="S34" s="648"/>
      <c r="T34" s="648"/>
      <c r="U34" s="648"/>
      <c r="V34" s="648"/>
      <c r="W34" s="648"/>
      <c r="X34" s="648"/>
      <c r="Y34" s="649"/>
      <c r="Z34" s="650">
        <v>1</v>
      </c>
      <c r="AA34" s="650"/>
      <c r="AB34" s="650"/>
      <c r="AC34" s="650"/>
      <c r="AD34" s="651">
        <v>5243</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325</v>
      </c>
      <c r="CE34" s="663"/>
      <c r="CF34" s="663"/>
      <c r="CG34" s="663"/>
      <c r="CH34" s="663"/>
      <c r="CI34" s="663"/>
      <c r="CJ34" s="663"/>
      <c r="CK34" s="663"/>
      <c r="CL34" s="663"/>
      <c r="CM34" s="663"/>
      <c r="CN34" s="663"/>
      <c r="CO34" s="663"/>
      <c r="CP34" s="663"/>
      <c r="CQ34" s="664"/>
      <c r="CR34" s="647">
        <v>1030592</v>
      </c>
      <c r="CS34" s="648"/>
      <c r="CT34" s="648"/>
      <c r="CU34" s="648"/>
      <c r="CV34" s="648"/>
      <c r="CW34" s="648"/>
      <c r="CX34" s="648"/>
      <c r="CY34" s="649"/>
      <c r="CZ34" s="652">
        <v>14.4</v>
      </c>
      <c r="DA34" s="682"/>
      <c r="DB34" s="682"/>
      <c r="DC34" s="686"/>
      <c r="DD34" s="656">
        <v>750953</v>
      </c>
      <c r="DE34" s="648"/>
      <c r="DF34" s="648"/>
      <c r="DG34" s="648"/>
      <c r="DH34" s="648"/>
      <c r="DI34" s="648"/>
      <c r="DJ34" s="648"/>
      <c r="DK34" s="649"/>
      <c r="DL34" s="656">
        <v>446748</v>
      </c>
      <c r="DM34" s="648"/>
      <c r="DN34" s="648"/>
      <c r="DO34" s="648"/>
      <c r="DP34" s="648"/>
      <c r="DQ34" s="648"/>
      <c r="DR34" s="648"/>
      <c r="DS34" s="648"/>
      <c r="DT34" s="648"/>
      <c r="DU34" s="648"/>
      <c r="DV34" s="649"/>
      <c r="DW34" s="652">
        <v>12.8</v>
      </c>
      <c r="DX34" s="682"/>
      <c r="DY34" s="682"/>
      <c r="DZ34" s="682"/>
      <c r="EA34" s="682"/>
      <c r="EB34" s="682"/>
      <c r="EC34" s="683"/>
    </row>
    <row r="35" spans="2:133" ht="11.25" customHeight="1" x14ac:dyDescent="0.15">
      <c r="B35" s="644" t="s">
        <v>326</v>
      </c>
      <c r="C35" s="645"/>
      <c r="D35" s="645"/>
      <c r="E35" s="645"/>
      <c r="F35" s="645"/>
      <c r="G35" s="645"/>
      <c r="H35" s="645"/>
      <c r="I35" s="645"/>
      <c r="J35" s="645"/>
      <c r="K35" s="645"/>
      <c r="L35" s="645"/>
      <c r="M35" s="645"/>
      <c r="N35" s="645"/>
      <c r="O35" s="645"/>
      <c r="P35" s="645"/>
      <c r="Q35" s="646"/>
      <c r="R35" s="647">
        <v>135893</v>
      </c>
      <c r="S35" s="648"/>
      <c r="T35" s="648"/>
      <c r="U35" s="648"/>
      <c r="V35" s="648"/>
      <c r="W35" s="648"/>
      <c r="X35" s="648"/>
      <c r="Y35" s="649"/>
      <c r="Z35" s="650">
        <v>1.9</v>
      </c>
      <c r="AA35" s="650"/>
      <c r="AB35" s="650"/>
      <c r="AC35" s="650"/>
      <c r="AD35" s="651" t="s">
        <v>245</v>
      </c>
      <c r="AE35" s="651"/>
      <c r="AF35" s="651"/>
      <c r="AG35" s="651"/>
      <c r="AH35" s="651"/>
      <c r="AI35" s="651"/>
      <c r="AJ35" s="651"/>
      <c r="AK35" s="651"/>
      <c r="AL35" s="652" t="s">
        <v>245</v>
      </c>
      <c r="AM35" s="653"/>
      <c r="AN35" s="653"/>
      <c r="AO35" s="654"/>
      <c r="AP35" s="235"/>
      <c r="AQ35" s="626" t="s">
        <v>327</v>
      </c>
      <c r="AR35" s="627"/>
      <c r="AS35" s="627"/>
      <c r="AT35" s="627"/>
      <c r="AU35" s="627"/>
      <c r="AV35" s="627"/>
      <c r="AW35" s="627"/>
      <c r="AX35" s="627"/>
      <c r="AY35" s="627"/>
      <c r="AZ35" s="627"/>
      <c r="BA35" s="627"/>
      <c r="BB35" s="627"/>
      <c r="BC35" s="627"/>
      <c r="BD35" s="627"/>
      <c r="BE35" s="627"/>
      <c r="BF35" s="628"/>
      <c r="BG35" s="626" t="s">
        <v>328</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329</v>
      </c>
      <c r="CE35" s="663"/>
      <c r="CF35" s="663"/>
      <c r="CG35" s="663"/>
      <c r="CH35" s="663"/>
      <c r="CI35" s="663"/>
      <c r="CJ35" s="663"/>
      <c r="CK35" s="663"/>
      <c r="CL35" s="663"/>
      <c r="CM35" s="663"/>
      <c r="CN35" s="663"/>
      <c r="CO35" s="663"/>
      <c r="CP35" s="663"/>
      <c r="CQ35" s="664"/>
      <c r="CR35" s="647">
        <v>154475</v>
      </c>
      <c r="CS35" s="684"/>
      <c r="CT35" s="684"/>
      <c r="CU35" s="684"/>
      <c r="CV35" s="684"/>
      <c r="CW35" s="684"/>
      <c r="CX35" s="684"/>
      <c r="CY35" s="685"/>
      <c r="CZ35" s="652">
        <v>2.2000000000000002</v>
      </c>
      <c r="DA35" s="682"/>
      <c r="DB35" s="682"/>
      <c r="DC35" s="686"/>
      <c r="DD35" s="656">
        <v>143022</v>
      </c>
      <c r="DE35" s="684"/>
      <c r="DF35" s="684"/>
      <c r="DG35" s="684"/>
      <c r="DH35" s="684"/>
      <c r="DI35" s="684"/>
      <c r="DJ35" s="684"/>
      <c r="DK35" s="685"/>
      <c r="DL35" s="656">
        <v>44947</v>
      </c>
      <c r="DM35" s="684"/>
      <c r="DN35" s="684"/>
      <c r="DO35" s="684"/>
      <c r="DP35" s="684"/>
      <c r="DQ35" s="684"/>
      <c r="DR35" s="684"/>
      <c r="DS35" s="684"/>
      <c r="DT35" s="684"/>
      <c r="DU35" s="684"/>
      <c r="DV35" s="685"/>
      <c r="DW35" s="652">
        <v>1.3</v>
      </c>
      <c r="DX35" s="682"/>
      <c r="DY35" s="682"/>
      <c r="DZ35" s="682"/>
      <c r="EA35" s="682"/>
      <c r="EB35" s="682"/>
      <c r="EC35" s="683"/>
    </row>
    <row r="36" spans="2:133" ht="11.25" customHeight="1" x14ac:dyDescent="0.15">
      <c r="B36" s="644" t="s">
        <v>330</v>
      </c>
      <c r="C36" s="645"/>
      <c r="D36" s="645"/>
      <c r="E36" s="645"/>
      <c r="F36" s="645"/>
      <c r="G36" s="645"/>
      <c r="H36" s="645"/>
      <c r="I36" s="645"/>
      <c r="J36" s="645"/>
      <c r="K36" s="645"/>
      <c r="L36" s="645"/>
      <c r="M36" s="645"/>
      <c r="N36" s="645"/>
      <c r="O36" s="645"/>
      <c r="P36" s="645"/>
      <c r="Q36" s="646"/>
      <c r="R36" s="647">
        <v>204107</v>
      </c>
      <c r="S36" s="648"/>
      <c r="T36" s="648"/>
      <c r="U36" s="648"/>
      <c r="V36" s="648"/>
      <c r="W36" s="648"/>
      <c r="X36" s="648"/>
      <c r="Y36" s="649"/>
      <c r="Z36" s="650">
        <v>2.8</v>
      </c>
      <c r="AA36" s="650"/>
      <c r="AB36" s="650"/>
      <c r="AC36" s="650"/>
      <c r="AD36" s="651" t="s">
        <v>241</v>
      </c>
      <c r="AE36" s="651"/>
      <c r="AF36" s="651"/>
      <c r="AG36" s="651"/>
      <c r="AH36" s="651"/>
      <c r="AI36" s="651"/>
      <c r="AJ36" s="651"/>
      <c r="AK36" s="651"/>
      <c r="AL36" s="652" t="s">
        <v>245</v>
      </c>
      <c r="AM36" s="653"/>
      <c r="AN36" s="653"/>
      <c r="AO36" s="654"/>
      <c r="AP36" s="235"/>
      <c r="AQ36" s="721" t="s">
        <v>331</v>
      </c>
      <c r="AR36" s="722"/>
      <c r="AS36" s="722"/>
      <c r="AT36" s="722"/>
      <c r="AU36" s="722"/>
      <c r="AV36" s="722"/>
      <c r="AW36" s="722"/>
      <c r="AX36" s="722"/>
      <c r="AY36" s="723"/>
      <c r="AZ36" s="636">
        <v>513545</v>
      </c>
      <c r="BA36" s="637"/>
      <c r="BB36" s="637"/>
      <c r="BC36" s="637"/>
      <c r="BD36" s="637"/>
      <c r="BE36" s="637"/>
      <c r="BF36" s="724"/>
      <c r="BG36" s="658" t="s">
        <v>332</v>
      </c>
      <c r="BH36" s="659"/>
      <c r="BI36" s="659"/>
      <c r="BJ36" s="659"/>
      <c r="BK36" s="659"/>
      <c r="BL36" s="659"/>
      <c r="BM36" s="659"/>
      <c r="BN36" s="659"/>
      <c r="BO36" s="659"/>
      <c r="BP36" s="659"/>
      <c r="BQ36" s="659"/>
      <c r="BR36" s="659"/>
      <c r="BS36" s="659"/>
      <c r="BT36" s="659"/>
      <c r="BU36" s="660"/>
      <c r="BV36" s="636">
        <v>5790</v>
      </c>
      <c r="BW36" s="637"/>
      <c r="BX36" s="637"/>
      <c r="BY36" s="637"/>
      <c r="BZ36" s="637"/>
      <c r="CA36" s="637"/>
      <c r="CB36" s="724"/>
      <c r="CD36" s="662" t="s">
        <v>333</v>
      </c>
      <c r="CE36" s="663"/>
      <c r="CF36" s="663"/>
      <c r="CG36" s="663"/>
      <c r="CH36" s="663"/>
      <c r="CI36" s="663"/>
      <c r="CJ36" s="663"/>
      <c r="CK36" s="663"/>
      <c r="CL36" s="663"/>
      <c r="CM36" s="663"/>
      <c r="CN36" s="663"/>
      <c r="CO36" s="663"/>
      <c r="CP36" s="663"/>
      <c r="CQ36" s="664"/>
      <c r="CR36" s="647">
        <v>1360595</v>
      </c>
      <c r="CS36" s="648"/>
      <c r="CT36" s="648"/>
      <c r="CU36" s="648"/>
      <c r="CV36" s="648"/>
      <c r="CW36" s="648"/>
      <c r="CX36" s="648"/>
      <c r="CY36" s="649"/>
      <c r="CZ36" s="652">
        <v>19</v>
      </c>
      <c r="DA36" s="682"/>
      <c r="DB36" s="682"/>
      <c r="DC36" s="686"/>
      <c r="DD36" s="656">
        <v>740056</v>
      </c>
      <c r="DE36" s="648"/>
      <c r="DF36" s="648"/>
      <c r="DG36" s="648"/>
      <c r="DH36" s="648"/>
      <c r="DI36" s="648"/>
      <c r="DJ36" s="648"/>
      <c r="DK36" s="649"/>
      <c r="DL36" s="656">
        <v>487762</v>
      </c>
      <c r="DM36" s="648"/>
      <c r="DN36" s="648"/>
      <c r="DO36" s="648"/>
      <c r="DP36" s="648"/>
      <c r="DQ36" s="648"/>
      <c r="DR36" s="648"/>
      <c r="DS36" s="648"/>
      <c r="DT36" s="648"/>
      <c r="DU36" s="648"/>
      <c r="DV36" s="649"/>
      <c r="DW36" s="652">
        <v>13.9</v>
      </c>
      <c r="DX36" s="682"/>
      <c r="DY36" s="682"/>
      <c r="DZ36" s="682"/>
      <c r="EA36" s="682"/>
      <c r="EB36" s="682"/>
      <c r="EC36" s="683"/>
    </row>
    <row r="37" spans="2:133" ht="11.25" customHeight="1" x14ac:dyDescent="0.15">
      <c r="B37" s="644" t="s">
        <v>334</v>
      </c>
      <c r="C37" s="645"/>
      <c r="D37" s="645"/>
      <c r="E37" s="645"/>
      <c r="F37" s="645"/>
      <c r="G37" s="645"/>
      <c r="H37" s="645"/>
      <c r="I37" s="645"/>
      <c r="J37" s="645"/>
      <c r="K37" s="645"/>
      <c r="L37" s="645"/>
      <c r="M37" s="645"/>
      <c r="N37" s="645"/>
      <c r="O37" s="645"/>
      <c r="P37" s="645"/>
      <c r="Q37" s="646"/>
      <c r="R37" s="647">
        <v>174248</v>
      </c>
      <c r="S37" s="648"/>
      <c r="T37" s="648"/>
      <c r="U37" s="648"/>
      <c r="V37" s="648"/>
      <c r="W37" s="648"/>
      <c r="X37" s="648"/>
      <c r="Y37" s="649"/>
      <c r="Z37" s="650">
        <v>2.4</v>
      </c>
      <c r="AA37" s="650"/>
      <c r="AB37" s="650"/>
      <c r="AC37" s="650"/>
      <c r="AD37" s="651" t="s">
        <v>245</v>
      </c>
      <c r="AE37" s="651"/>
      <c r="AF37" s="651"/>
      <c r="AG37" s="651"/>
      <c r="AH37" s="651"/>
      <c r="AI37" s="651"/>
      <c r="AJ37" s="651"/>
      <c r="AK37" s="651"/>
      <c r="AL37" s="652" t="s">
        <v>241</v>
      </c>
      <c r="AM37" s="653"/>
      <c r="AN37" s="653"/>
      <c r="AO37" s="654"/>
      <c r="AQ37" s="725" t="s">
        <v>335</v>
      </c>
      <c r="AR37" s="726"/>
      <c r="AS37" s="726"/>
      <c r="AT37" s="726"/>
      <c r="AU37" s="726"/>
      <c r="AV37" s="726"/>
      <c r="AW37" s="726"/>
      <c r="AX37" s="726"/>
      <c r="AY37" s="727"/>
      <c r="AZ37" s="647">
        <v>103775</v>
      </c>
      <c r="BA37" s="648"/>
      <c r="BB37" s="648"/>
      <c r="BC37" s="648"/>
      <c r="BD37" s="684"/>
      <c r="BE37" s="684"/>
      <c r="BF37" s="714"/>
      <c r="BG37" s="662" t="s">
        <v>336</v>
      </c>
      <c r="BH37" s="663"/>
      <c r="BI37" s="663"/>
      <c r="BJ37" s="663"/>
      <c r="BK37" s="663"/>
      <c r="BL37" s="663"/>
      <c r="BM37" s="663"/>
      <c r="BN37" s="663"/>
      <c r="BO37" s="663"/>
      <c r="BP37" s="663"/>
      <c r="BQ37" s="663"/>
      <c r="BR37" s="663"/>
      <c r="BS37" s="663"/>
      <c r="BT37" s="663"/>
      <c r="BU37" s="664"/>
      <c r="BV37" s="647">
        <v>5790</v>
      </c>
      <c r="BW37" s="648"/>
      <c r="BX37" s="648"/>
      <c r="BY37" s="648"/>
      <c r="BZ37" s="648"/>
      <c r="CA37" s="648"/>
      <c r="CB37" s="657"/>
      <c r="CD37" s="662" t="s">
        <v>337</v>
      </c>
      <c r="CE37" s="663"/>
      <c r="CF37" s="663"/>
      <c r="CG37" s="663"/>
      <c r="CH37" s="663"/>
      <c r="CI37" s="663"/>
      <c r="CJ37" s="663"/>
      <c r="CK37" s="663"/>
      <c r="CL37" s="663"/>
      <c r="CM37" s="663"/>
      <c r="CN37" s="663"/>
      <c r="CO37" s="663"/>
      <c r="CP37" s="663"/>
      <c r="CQ37" s="664"/>
      <c r="CR37" s="647">
        <v>395129</v>
      </c>
      <c r="CS37" s="684"/>
      <c r="CT37" s="684"/>
      <c r="CU37" s="684"/>
      <c r="CV37" s="684"/>
      <c r="CW37" s="684"/>
      <c r="CX37" s="684"/>
      <c r="CY37" s="685"/>
      <c r="CZ37" s="652">
        <v>5.5</v>
      </c>
      <c r="DA37" s="682"/>
      <c r="DB37" s="682"/>
      <c r="DC37" s="686"/>
      <c r="DD37" s="656">
        <v>394260</v>
      </c>
      <c r="DE37" s="684"/>
      <c r="DF37" s="684"/>
      <c r="DG37" s="684"/>
      <c r="DH37" s="684"/>
      <c r="DI37" s="684"/>
      <c r="DJ37" s="684"/>
      <c r="DK37" s="685"/>
      <c r="DL37" s="656">
        <v>376607</v>
      </c>
      <c r="DM37" s="684"/>
      <c r="DN37" s="684"/>
      <c r="DO37" s="684"/>
      <c r="DP37" s="684"/>
      <c r="DQ37" s="684"/>
      <c r="DR37" s="684"/>
      <c r="DS37" s="684"/>
      <c r="DT37" s="684"/>
      <c r="DU37" s="684"/>
      <c r="DV37" s="685"/>
      <c r="DW37" s="652">
        <v>10.8</v>
      </c>
      <c r="DX37" s="682"/>
      <c r="DY37" s="682"/>
      <c r="DZ37" s="682"/>
      <c r="EA37" s="682"/>
      <c r="EB37" s="682"/>
      <c r="EC37" s="683"/>
    </row>
    <row r="38" spans="2:133" ht="11.25" customHeight="1" x14ac:dyDescent="0.15">
      <c r="B38" s="644" t="s">
        <v>338</v>
      </c>
      <c r="C38" s="645"/>
      <c r="D38" s="645"/>
      <c r="E38" s="645"/>
      <c r="F38" s="645"/>
      <c r="G38" s="645"/>
      <c r="H38" s="645"/>
      <c r="I38" s="645"/>
      <c r="J38" s="645"/>
      <c r="K38" s="645"/>
      <c r="L38" s="645"/>
      <c r="M38" s="645"/>
      <c r="N38" s="645"/>
      <c r="O38" s="645"/>
      <c r="P38" s="645"/>
      <c r="Q38" s="646"/>
      <c r="R38" s="647">
        <v>345959</v>
      </c>
      <c r="S38" s="648"/>
      <c r="T38" s="648"/>
      <c r="U38" s="648"/>
      <c r="V38" s="648"/>
      <c r="W38" s="648"/>
      <c r="X38" s="648"/>
      <c r="Y38" s="649"/>
      <c r="Z38" s="650">
        <v>4.8</v>
      </c>
      <c r="AA38" s="650"/>
      <c r="AB38" s="650"/>
      <c r="AC38" s="650"/>
      <c r="AD38" s="651">
        <v>3479</v>
      </c>
      <c r="AE38" s="651"/>
      <c r="AF38" s="651"/>
      <c r="AG38" s="651"/>
      <c r="AH38" s="651"/>
      <c r="AI38" s="651"/>
      <c r="AJ38" s="651"/>
      <c r="AK38" s="651"/>
      <c r="AL38" s="652">
        <v>0.1</v>
      </c>
      <c r="AM38" s="653"/>
      <c r="AN38" s="653"/>
      <c r="AO38" s="654"/>
      <c r="AQ38" s="725" t="s">
        <v>339</v>
      </c>
      <c r="AR38" s="726"/>
      <c r="AS38" s="726"/>
      <c r="AT38" s="726"/>
      <c r="AU38" s="726"/>
      <c r="AV38" s="726"/>
      <c r="AW38" s="726"/>
      <c r="AX38" s="726"/>
      <c r="AY38" s="727"/>
      <c r="AZ38" s="647">
        <v>81841</v>
      </c>
      <c r="BA38" s="648"/>
      <c r="BB38" s="648"/>
      <c r="BC38" s="648"/>
      <c r="BD38" s="684"/>
      <c r="BE38" s="684"/>
      <c r="BF38" s="714"/>
      <c r="BG38" s="662" t="s">
        <v>340</v>
      </c>
      <c r="BH38" s="663"/>
      <c r="BI38" s="663"/>
      <c r="BJ38" s="663"/>
      <c r="BK38" s="663"/>
      <c r="BL38" s="663"/>
      <c r="BM38" s="663"/>
      <c r="BN38" s="663"/>
      <c r="BO38" s="663"/>
      <c r="BP38" s="663"/>
      <c r="BQ38" s="663"/>
      <c r="BR38" s="663"/>
      <c r="BS38" s="663"/>
      <c r="BT38" s="663"/>
      <c r="BU38" s="664"/>
      <c r="BV38" s="647">
        <v>941</v>
      </c>
      <c r="BW38" s="648"/>
      <c r="BX38" s="648"/>
      <c r="BY38" s="648"/>
      <c r="BZ38" s="648"/>
      <c r="CA38" s="648"/>
      <c r="CB38" s="657"/>
      <c r="CD38" s="662" t="s">
        <v>341</v>
      </c>
      <c r="CE38" s="663"/>
      <c r="CF38" s="663"/>
      <c r="CG38" s="663"/>
      <c r="CH38" s="663"/>
      <c r="CI38" s="663"/>
      <c r="CJ38" s="663"/>
      <c r="CK38" s="663"/>
      <c r="CL38" s="663"/>
      <c r="CM38" s="663"/>
      <c r="CN38" s="663"/>
      <c r="CO38" s="663"/>
      <c r="CP38" s="663"/>
      <c r="CQ38" s="664"/>
      <c r="CR38" s="647">
        <v>513545</v>
      </c>
      <c r="CS38" s="648"/>
      <c r="CT38" s="648"/>
      <c r="CU38" s="648"/>
      <c r="CV38" s="648"/>
      <c r="CW38" s="648"/>
      <c r="CX38" s="648"/>
      <c r="CY38" s="649"/>
      <c r="CZ38" s="652">
        <v>7.2</v>
      </c>
      <c r="DA38" s="682"/>
      <c r="DB38" s="682"/>
      <c r="DC38" s="686"/>
      <c r="DD38" s="656">
        <v>452389</v>
      </c>
      <c r="DE38" s="648"/>
      <c r="DF38" s="648"/>
      <c r="DG38" s="648"/>
      <c r="DH38" s="648"/>
      <c r="DI38" s="648"/>
      <c r="DJ38" s="648"/>
      <c r="DK38" s="649"/>
      <c r="DL38" s="656">
        <v>310712</v>
      </c>
      <c r="DM38" s="648"/>
      <c r="DN38" s="648"/>
      <c r="DO38" s="648"/>
      <c r="DP38" s="648"/>
      <c r="DQ38" s="648"/>
      <c r="DR38" s="648"/>
      <c r="DS38" s="648"/>
      <c r="DT38" s="648"/>
      <c r="DU38" s="648"/>
      <c r="DV38" s="649"/>
      <c r="DW38" s="652">
        <v>8.9</v>
      </c>
      <c r="DX38" s="682"/>
      <c r="DY38" s="682"/>
      <c r="DZ38" s="682"/>
      <c r="EA38" s="682"/>
      <c r="EB38" s="682"/>
      <c r="EC38" s="683"/>
    </row>
    <row r="39" spans="2:133" ht="11.25" customHeight="1" x14ac:dyDescent="0.15">
      <c r="B39" s="644" t="s">
        <v>342</v>
      </c>
      <c r="C39" s="645"/>
      <c r="D39" s="645"/>
      <c r="E39" s="645"/>
      <c r="F39" s="645"/>
      <c r="G39" s="645"/>
      <c r="H39" s="645"/>
      <c r="I39" s="645"/>
      <c r="J39" s="645"/>
      <c r="K39" s="645"/>
      <c r="L39" s="645"/>
      <c r="M39" s="645"/>
      <c r="N39" s="645"/>
      <c r="O39" s="645"/>
      <c r="P39" s="645"/>
      <c r="Q39" s="646"/>
      <c r="R39" s="647">
        <v>939734</v>
      </c>
      <c r="S39" s="648"/>
      <c r="T39" s="648"/>
      <c r="U39" s="648"/>
      <c r="V39" s="648"/>
      <c r="W39" s="648"/>
      <c r="X39" s="648"/>
      <c r="Y39" s="649"/>
      <c r="Z39" s="650">
        <v>12.9</v>
      </c>
      <c r="AA39" s="650"/>
      <c r="AB39" s="650"/>
      <c r="AC39" s="650"/>
      <c r="AD39" s="651" t="s">
        <v>241</v>
      </c>
      <c r="AE39" s="651"/>
      <c r="AF39" s="651"/>
      <c r="AG39" s="651"/>
      <c r="AH39" s="651"/>
      <c r="AI39" s="651"/>
      <c r="AJ39" s="651"/>
      <c r="AK39" s="651"/>
      <c r="AL39" s="652" t="s">
        <v>245</v>
      </c>
      <c r="AM39" s="653"/>
      <c r="AN39" s="653"/>
      <c r="AO39" s="654"/>
      <c r="AQ39" s="725" t="s">
        <v>343</v>
      </c>
      <c r="AR39" s="726"/>
      <c r="AS39" s="726"/>
      <c r="AT39" s="726"/>
      <c r="AU39" s="726"/>
      <c r="AV39" s="726"/>
      <c r="AW39" s="726"/>
      <c r="AX39" s="726"/>
      <c r="AY39" s="727"/>
      <c r="AZ39" s="647">
        <v>55532</v>
      </c>
      <c r="BA39" s="648"/>
      <c r="BB39" s="648"/>
      <c r="BC39" s="648"/>
      <c r="BD39" s="684"/>
      <c r="BE39" s="684"/>
      <c r="BF39" s="714"/>
      <c r="BG39" s="662" t="s">
        <v>344</v>
      </c>
      <c r="BH39" s="663"/>
      <c r="BI39" s="663"/>
      <c r="BJ39" s="663"/>
      <c r="BK39" s="663"/>
      <c r="BL39" s="663"/>
      <c r="BM39" s="663"/>
      <c r="BN39" s="663"/>
      <c r="BO39" s="663"/>
      <c r="BP39" s="663"/>
      <c r="BQ39" s="663"/>
      <c r="BR39" s="663"/>
      <c r="BS39" s="663"/>
      <c r="BT39" s="663"/>
      <c r="BU39" s="664"/>
      <c r="BV39" s="647">
        <v>1545</v>
      </c>
      <c r="BW39" s="648"/>
      <c r="BX39" s="648"/>
      <c r="BY39" s="648"/>
      <c r="BZ39" s="648"/>
      <c r="CA39" s="648"/>
      <c r="CB39" s="657"/>
      <c r="CD39" s="662" t="s">
        <v>345</v>
      </c>
      <c r="CE39" s="663"/>
      <c r="CF39" s="663"/>
      <c r="CG39" s="663"/>
      <c r="CH39" s="663"/>
      <c r="CI39" s="663"/>
      <c r="CJ39" s="663"/>
      <c r="CK39" s="663"/>
      <c r="CL39" s="663"/>
      <c r="CM39" s="663"/>
      <c r="CN39" s="663"/>
      <c r="CO39" s="663"/>
      <c r="CP39" s="663"/>
      <c r="CQ39" s="664"/>
      <c r="CR39" s="647">
        <v>244673</v>
      </c>
      <c r="CS39" s="684"/>
      <c r="CT39" s="684"/>
      <c r="CU39" s="684"/>
      <c r="CV39" s="684"/>
      <c r="CW39" s="684"/>
      <c r="CX39" s="684"/>
      <c r="CY39" s="685"/>
      <c r="CZ39" s="652">
        <v>3.4</v>
      </c>
      <c r="DA39" s="682"/>
      <c r="DB39" s="682"/>
      <c r="DC39" s="686"/>
      <c r="DD39" s="656">
        <v>5250</v>
      </c>
      <c r="DE39" s="684"/>
      <c r="DF39" s="684"/>
      <c r="DG39" s="684"/>
      <c r="DH39" s="684"/>
      <c r="DI39" s="684"/>
      <c r="DJ39" s="684"/>
      <c r="DK39" s="685"/>
      <c r="DL39" s="656" t="s">
        <v>241</v>
      </c>
      <c r="DM39" s="684"/>
      <c r="DN39" s="684"/>
      <c r="DO39" s="684"/>
      <c r="DP39" s="684"/>
      <c r="DQ39" s="684"/>
      <c r="DR39" s="684"/>
      <c r="DS39" s="684"/>
      <c r="DT39" s="684"/>
      <c r="DU39" s="684"/>
      <c r="DV39" s="685"/>
      <c r="DW39" s="652" t="s">
        <v>241</v>
      </c>
      <c r="DX39" s="682"/>
      <c r="DY39" s="682"/>
      <c r="DZ39" s="682"/>
      <c r="EA39" s="682"/>
      <c r="EB39" s="682"/>
      <c r="EC39" s="683"/>
    </row>
    <row r="40" spans="2:133" ht="11.25" customHeight="1" x14ac:dyDescent="0.15">
      <c r="B40" s="644" t="s">
        <v>346</v>
      </c>
      <c r="C40" s="645"/>
      <c r="D40" s="645"/>
      <c r="E40" s="645"/>
      <c r="F40" s="645"/>
      <c r="G40" s="645"/>
      <c r="H40" s="645"/>
      <c r="I40" s="645"/>
      <c r="J40" s="645"/>
      <c r="K40" s="645"/>
      <c r="L40" s="645"/>
      <c r="M40" s="645"/>
      <c r="N40" s="645"/>
      <c r="O40" s="645"/>
      <c r="P40" s="645"/>
      <c r="Q40" s="646"/>
      <c r="R40" s="647" t="s">
        <v>241</v>
      </c>
      <c r="S40" s="648"/>
      <c r="T40" s="648"/>
      <c r="U40" s="648"/>
      <c r="V40" s="648"/>
      <c r="W40" s="648"/>
      <c r="X40" s="648"/>
      <c r="Y40" s="649"/>
      <c r="Z40" s="650" t="s">
        <v>245</v>
      </c>
      <c r="AA40" s="650"/>
      <c r="AB40" s="650"/>
      <c r="AC40" s="650"/>
      <c r="AD40" s="651" t="s">
        <v>245</v>
      </c>
      <c r="AE40" s="651"/>
      <c r="AF40" s="651"/>
      <c r="AG40" s="651"/>
      <c r="AH40" s="651"/>
      <c r="AI40" s="651"/>
      <c r="AJ40" s="651"/>
      <c r="AK40" s="651"/>
      <c r="AL40" s="652" t="s">
        <v>245</v>
      </c>
      <c r="AM40" s="653"/>
      <c r="AN40" s="653"/>
      <c r="AO40" s="654"/>
      <c r="AQ40" s="725" t="s">
        <v>347</v>
      </c>
      <c r="AR40" s="726"/>
      <c r="AS40" s="726"/>
      <c r="AT40" s="726"/>
      <c r="AU40" s="726"/>
      <c r="AV40" s="726"/>
      <c r="AW40" s="726"/>
      <c r="AX40" s="726"/>
      <c r="AY40" s="727"/>
      <c r="AZ40" s="647" t="s">
        <v>241</v>
      </c>
      <c r="BA40" s="648"/>
      <c r="BB40" s="648"/>
      <c r="BC40" s="648"/>
      <c r="BD40" s="684"/>
      <c r="BE40" s="684"/>
      <c r="BF40" s="714"/>
      <c r="BG40" s="734" t="s">
        <v>348</v>
      </c>
      <c r="BH40" s="735"/>
      <c r="BI40" s="735"/>
      <c r="BJ40" s="735"/>
      <c r="BK40" s="735"/>
      <c r="BL40" s="236"/>
      <c r="BM40" s="663" t="s">
        <v>349</v>
      </c>
      <c r="BN40" s="663"/>
      <c r="BO40" s="663"/>
      <c r="BP40" s="663"/>
      <c r="BQ40" s="663"/>
      <c r="BR40" s="663"/>
      <c r="BS40" s="663"/>
      <c r="BT40" s="663"/>
      <c r="BU40" s="664"/>
      <c r="BV40" s="647">
        <v>147</v>
      </c>
      <c r="BW40" s="648"/>
      <c r="BX40" s="648"/>
      <c r="BY40" s="648"/>
      <c r="BZ40" s="648"/>
      <c r="CA40" s="648"/>
      <c r="CB40" s="657"/>
      <c r="CD40" s="662" t="s">
        <v>350</v>
      </c>
      <c r="CE40" s="663"/>
      <c r="CF40" s="663"/>
      <c r="CG40" s="663"/>
      <c r="CH40" s="663"/>
      <c r="CI40" s="663"/>
      <c r="CJ40" s="663"/>
      <c r="CK40" s="663"/>
      <c r="CL40" s="663"/>
      <c r="CM40" s="663"/>
      <c r="CN40" s="663"/>
      <c r="CO40" s="663"/>
      <c r="CP40" s="663"/>
      <c r="CQ40" s="664"/>
      <c r="CR40" s="647">
        <v>24600</v>
      </c>
      <c r="CS40" s="648"/>
      <c r="CT40" s="648"/>
      <c r="CU40" s="648"/>
      <c r="CV40" s="648"/>
      <c r="CW40" s="648"/>
      <c r="CX40" s="648"/>
      <c r="CY40" s="649"/>
      <c r="CZ40" s="652">
        <v>0.3</v>
      </c>
      <c r="DA40" s="682"/>
      <c r="DB40" s="682"/>
      <c r="DC40" s="686"/>
      <c r="DD40" s="656">
        <v>4693</v>
      </c>
      <c r="DE40" s="648"/>
      <c r="DF40" s="648"/>
      <c r="DG40" s="648"/>
      <c r="DH40" s="648"/>
      <c r="DI40" s="648"/>
      <c r="DJ40" s="648"/>
      <c r="DK40" s="649"/>
      <c r="DL40" s="656" t="s">
        <v>245</v>
      </c>
      <c r="DM40" s="648"/>
      <c r="DN40" s="648"/>
      <c r="DO40" s="648"/>
      <c r="DP40" s="648"/>
      <c r="DQ40" s="648"/>
      <c r="DR40" s="648"/>
      <c r="DS40" s="648"/>
      <c r="DT40" s="648"/>
      <c r="DU40" s="648"/>
      <c r="DV40" s="649"/>
      <c r="DW40" s="652" t="s">
        <v>241</v>
      </c>
      <c r="DX40" s="682"/>
      <c r="DY40" s="682"/>
      <c r="DZ40" s="682"/>
      <c r="EA40" s="682"/>
      <c r="EB40" s="682"/>
      <c r="EC40" s="683"/>
    </row>
    <row r="41" spans="2:133" ht="11.25" customHeight="1" x14ac:dyDescent="0.15">
      <c r="B41" s="644" t="s">
        <v>351</v>
      </c>
      <c r="C41" s="645"/>
      <c r="D41" s="645"/>
      <c r="E41" s="645"/>
      <c r="F41" s="645"/>
      <c r="G41" s="645"/>
      <c r="H41" s="645"/>
      <c r="I41" s="645"/>
      <c r="J41" s="645"/>
      <c r="K41" s="645"/>
      <c r="L41" s="645"/>
      <c r="M41" s="645"/>
      <c r="N41" s="645"/>
      <c r="O41" s="645"/>
      <c r="P41" s="645"/>
      <c r="Q41" s="646"/>
      <c r="R41" s="647" t="s">
        <v>241</v>
      </c>
      <c r="S41" s="648"/>
      <c r="T41" s="648"/>
      <c r="U41" s="648"/>
      <c r="V41" s="648"/>
      <c r="W41" s="648"/>
      <c r="X41" s="648"/>
      <c r="Y41" s="649"/>
      <c r="Z41" s="650" t="s">
        <v>245</v>
      </c>
      <c r="AA41" s="650"/>
      <c r="AB41" s="650"/>
      <c r="AC41" s="650"/>
      <c r="AD41" s="651" t="s">
        <v>245</v>
      </c>
      <c r="AE41" s="651"/>
      <c r="AF41" s="651"/>
      <c r="AG41" s="651"/>
      <c r="AH41" s="651"/>
      <c r="AI41" s="651"/>
      <c r="AJ41" s="651"/>
      <c r="AK41" s="651"/>
      <c r="AL41" s="652" t="s">
        <v>241</v>
      </c>
      <c r="AM41" s="653"/>
      <c r="AN41" s="653"/>
      <c r="AO41" s="654"/>
      <c r="AQ41" s="725" t="s">
        <v>352</v>
      </c>
      <c r="AR41" s="726"/>
      <c r="AS41" s="726"/>
      <c r="AT41" s="726"/>
      <c r="AU41" s="726"/>
      <c r="AV41" s="726"/>
      <c r="AW41" s="726"/>
      <c r="AX41" s="726"/>
      <c r="AY41" s="727"/>
      <c r="AZ41" s="647">
        <v>173581</v>
      </c>
      <c r="BA41" s="648"/>
      <c r="BB41" s="648"/>
      <c r="BC41" s="648"/>
      <c r="BD41" s="684"/>
      <c r="BE41" s="684"/>
      <c r="BF41" s="714"/>
      <c r="BG41" s="734"/>
      <c r="BH41" s="735"/>
      <c r="BI41" s="735"/>
      <c r="BJ41" s="735"/>
      <c r="BK41" s="735"/>
      <c r="BL41" s="236"/>
      <c r="BM41" s="663" t="s">
        <v>353</v>
      </c>
      <c r="BN41" s="663"/>
      <c r="BO41" s="663"/>
      <c r="BP41" s="663"/>
      <c r="BQ41" s="663"/>
      <c r="BR41" s="663"/>
      <c r="BS41" s="663"/>
      <c r="BT41" s="663"/>
      <c r="BU41" s="664"/>
      <c r="BV41" s="647" t="s">
        <v>245</v>
      </c>
      <c r="BW41" s="648"/>
      <c r="BX41" s="648"/>
      <c r="BY41" s="648"/>
      <c r="BZ41" s="648"/>
      <c r="CA41" s="648"/>
      <c r="CB41" s="657"/>
      <c r="CD41" s="662" t="s">
        <v>354</v>
      </c>
      <c r="CE41" s="663"/>
      <c r="CF41" s="663"/>
      <c r="CG41" s="663"/>
      <c r="CH41" s="663"/>
      <c r="CI41" s="663"/>
      <c r="CJ41" s="663"/>
      <c r="CK41" s="663"/>
      <c r="CL41" s="663"/>
      <c r="CM41" s="663"/>
      <c r="CN41" s="663"/>
      <c r="CO41" s="663"/>
      <c r="CP41" s="663"/>
      <c r="CQ41" s="664"/>
      <c r="CR41" s="647" t="s">
        <v>245</v>
      </c>
      <c r="CS41" s="684"/>
      <c r="CT41" s="684"/>
      <c r="CU41" s="684"/>
      <c r="CV41" s="684"/>
      <c r="CW41" s="684"/>
      <c r="CX41" s="684"/>
      <c r="CY41" s="685"/>
      <c r="CZ41" s="652" t="s">
        <v>241</v>
      </c>
      <c r="DA41" s="682"/>
      <c r="DB41" s="682"/>
      <c r="DC41" s="686"/>
      <c r="DD41" s="656" t="s">
        <v>241</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355</v>
      </c>
      <c r="C42" s="645"/>
      <c r="D42" s="645"/>
      <c r="E42" s="645"/>
      <c r="F42" s="645"/>
      <c r="G42" s="645"/>
      <c r="H42" s="645"/>
      <c r="I42" s="645"/>
      <c r="J42" s="645"/>
      <c r="K42" s="645"/>
      <c r="L42" s="645"/>
      <c r="M42" s="645"/>
      <c r="N42" s="645"/>
      <c r="O42" s="645"/>
      <c r="P42" s="645"/>
      <c r="Q42" s="646"/>
      <c r="R42" s="647">
        <v>96861</v>
      </c>
      <c r="S42" s="648"/>
      <c r="T42" s="648"/>
      <c r="U42" s="648"/>
      <c r="V42" s="648"/>
      <c r="W42" s="648"/>
      <c r="X42" s="648"/>
      <c r="Y42" s="649"/>
      <c r="Z42" s="650">
        <v>1.3</v>
      </c>
      <c r="AA42" s="650"/>
      <c r="AB42" s="650"/>
      <c r="AC42" s="650"/>
      <c r="AD42" s="651" t="s">
        <v>241</v>
      </c>
      <c r="AE42" s="651"/>
      <c r="AF42" s="651"/>
      <c r="AG42" s="651"/>
      <c r="AH42" s="651"/>
      <c r="AI42" s="651"/>
      <c r="AJ42" s="651"/>
      <c r="AK42" s="651"/>
      <c r="AL42" s="652" t="s">
        <v>245</v>
      </c>
      <c r="AM42" s="653"/>
      <c r="AN42" s="653"/>
      <c r="AO42" s="654"/>
      <c r="AQ42" s="746" t="s">
        <v>356</v>
      </c>
      <c r="AR42" s="747"/>
      <c r="AS42" s="747"/>
      <c r="AT42" s="747"/>
      <c r="AU42" s="747"/>
      <c r="AV42" s="747"/>
      <c r="AW42" s="747"/>
      <c r="AX42" s="747"/>
      <c r="AY42" s="748"/>
      <c r="AZ42" s="738">
        <v>98816</v>
      </c>
      <c r="BA42" s="739"/>
      <c r="BB42" s="739"/>
      <c r="BC42" s="739"/>
      <c r="BD42" s="718"/>
      <c r="BE42" s="718"/>
      <c r="BF42" s="720"/>
      <c r="BG42" s="736"/>
      <c r="BH42" s="737"/>
      <c r="BI42" s="737"/>
      <c r="BJ42" s="737"/>
      <c r="BK42" s="737"/>
      <c r="BL42" s="237"/>
      <c r="BM42" s="673" t="s">
        <v>357</v>
      </c>
      <c r="BN42" s="673"/>
      <c r="BO42" s="673"/>
      <c r="BP42" s="673"/>
      <c r="BQ42" s="673"/>
      <c r="BR42" s="673"/>
      <c r="BS42" s="673"/>
      <c r="BT42" s="673"/>
      <c r="BU42" s="674"/>
      <c r="BV42" s="738">
        <v>273</v>
      </c>
      <c r="BW42" s="739"/>
      <c r="BX42" s="739"/>
      <c r="BY42" s="739"/>
      <c r="BZ42" s="739"/>
      <c r="CA42" s="739"/>
      <c r="CB42" s="745"/>
      <c r="CD42" s="644" t="s">
        <v>358</v>
      </c>
      <c r="CE42" s="645"/>
      <c r="CF42" s="645"/>
      <c r="CG42" s="645"/>
      <c r="CH42" s="645"/>
      <c r="CI42" s="645"/>
      <c r="CJ42" s="645"/>
      <c r="CK42" s="645"/>
      <c r="CL42" s="645"/>
      <c r="CM42" s="645"/>
      <c r="CN42" s="645"/>
      <c r="CO42" s="645"/>
      <c r="CP42" s="645"/>
      <c r="CQ42" s="646"/>
      <c r="CR42" s="647">
        <v>1529397</v>
      </c>
      <c r="CS42" s="648"/>
      <c r="CT42" s="648"/>
      <c r="CU42" s="648"/>
      <c r="CV42" s="648"/>
      <c r="CW42" s="648"/>
      <c r="CX42" s="648"/>
      <c r="CY42" s="649"/>
      <c r="CZ42" s="652">
        <v>21.3</v>
      </c>
      <c r="DA42" s="653"/>
      <c r="DB42" s="653"/>
      <c r="DC42" s="665"/>
      <c r="DD42" s="656">
        <v>219475</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359</v>
      </c>
      <c r="C43" s="697"/>
      <c r="D43" s="697"/>
      <c r="E43" s="697"/>
      <c r="F43" s="697"/>
      <c r="G43" s="697"/>
      <c r="H43" s="697"/>
      <c r="I43" s="697"/>
      <c r="J43" s="697"/>
      <c r="K43" s="697"/>
      <c r="L43" s="697"/>
      <c r="M43" s="697"/>
      <c r="N43" s="697"/>
      <c r="O43" s="697"/>
      <c r="P43" s="697"/>
      <c r="Q43" s="698"/>
      <c r="R43" s="738">
        <v>7258304</v>
      </c>
      <c r="S43" s="739"/>
      <c r="T43" s="739"/>
      <c r="U43" s="739"/>
      <c r="V43" s="739"/>
      <c r="W43" s="739"/>
      <c r="X43" s="739"/>
      <c r="Y43" s="740"/>
      <c r="Z43" s="741">
        <v>100</v>
      </c>
      <c r="AA43" s="741"/>
      <c r="AB43" s="741"/>
      <c r="AC43" s="741"/>
      <c r="AD43" s="742">
        <v>3404970</v>
      </c>
      <c r="AE43" s="742"/>
      <c r="AF43" s="742"/>
      <c r="AG43" s="742"/>
      <c r="AH43" s="742"/>
      <c r="AI43" s="742"/>
      <c r="AJ43" s="742"/>
      <c r="AK43" s="742"/>
      <c r="AL43" s="743">
        <v>100</v>
      </c>
      <c r="AM43" s="719"/>
      <c r="AN43" s="719"/>
      <c r="AO43" s="744"/>
      <c r="BV43" s="238"/>
      <c r="BW43" s="238"/>
      <c r="BX43" s="238"/>
      <c r="BY43" s="238"/>
      <c r="BZ43" s="238"/>
      <c r="CA43" s="238"/>
      <c r="CB43" s="238"/>
      <c r="CD43" s="644" t="s">
        <v>360</v>
      </c>
      <c r="CE43" s="645"/>
      <c r="CF43" s="645"/>
      <c r="CG43" s="645"/>
      <c r="CH43" s="645"/>
      <c r="CI43" s="645"/>
      <c r="CJ43" s="645"/>
      <c r="CK43" s="645"/>
      <c r="CL43" s="645"/>
      <c r="CM43" s="645"/>
      <c r="CN43" s="645"/>
      <c r="CO43" s="645"/>
      <c r="CP43" s="645"/>
      <c r="CQ43" s="646"/>
      <c r="CR43" s="647">
        <v>38892</v>
      </c>
      <c r="CS43" s="684"/>
      <c r="CT43" s="684"/>
      <c r="CU43" s="684"/>
      <c r="CV43" s="684"/>
      <c r="CW43" s="684"/>
      <c r="CX43" s="684"/>
      <c r="CY43" s="685"/>
      <c r="CZ43" s="652">
        <v>0.5</v>
      </c>
      <c r="DA43" s="682"/>
      <c r="DB43" s="682"/>
      <c r="DC43" s="686"/>
      <c r="DD43" s="656">
        <v>38892</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361</v>
      </c>
      <c r="CG44" s="645"/>
      <c r="CH44" s="645"/>
      <c r="CI44" s="645"/>
      <c r="CJ44" s="645"/>
      <c r="CK44" s="645"/>
      <c r="CL44" s="645"/>
      <c r="CM44" s="645"/>
      <c r="CN44" s="645"/>
      <c r="CO44" s="645"/>
      <c r="CP44" s="645"/>
      <c r="CQ44" s="646"/>
      <c r="CR44" s="647">
        <v>1524537</v>
      </c>
      <c r="CS44" s="648"/>
      <c r="CT44" s="648"/>
      <c r="CU44" s="648"/>
      <c r="CV44" s="648"/>
      <c r="CW44" s="648"/>
      <c r="CX44" s="648"/>
      <c r="CY44" s="649"/>
      <c r="CZ44" s="652">
        <v>21.3</v>
      </c>
      <c r="DA44" s="653"/>
      <c r="DB44" s="653"/>
      <c r="DC44" s="665"/>
      <c r="DD44" s="656">
        <v>218415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363</v>
      </c>
      <c r="CG45" s="645"/>
      <c r="CH45" s="645"/>
      <c r="CI45" s="645"/>
      <c r="CJ45" s="645"/>
      <c r="CK45" s="645"/>
      <c r="CL45" s="645"/>
      <c r="CM45" s="645"/>
      <c r="CN45" s="645"/>
      <c r="CO45" s="645"/>
      <c r="CP45" s="645"/>
      <c r="CQ45" s="646"/>
      <c r="CR45" s="647">
        <v>695100</v>
      </c>
      <c r="CS45" s="684"/>
      <c r="CT45" s="684"/>
      <c r="CU45" s="684"/>
      <c r="CV45" s="684"/>
      <c r="CW45" s="684"/>
      <c r="CX45" s="684"/>
      <c r="CY45" s="685"/>
      <c r="CZ45" s="652">
        <v>9.6999999999999993</v>
      </c>
      <c r="DA45" s="682"/>
      <c r="DB45" s="682"/>
      <c r="DC45" s="686"/>
      <c r="DD45" s="656">
        <v>8021</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365</v>
      </c>
      <c r="CG46" s="645"/>
      <c r="CH46" s="645"/>
      <c r="CI46" s="645"/>
      <c r="CJ46" s="645"/>
      <c r="CK46" s="645"/>
      <c r="CL46" s="645"/>
      <c r="CM46" s="645"/>
      <c r="CN46" s="645"/>
      <c r="CO46" s="645"/>
      <c r="CP46" s="645"/>
      <c r="CQ46" s="646"/>
      <c r="CR46" s="647">
        <v>801346</v>
      </c>
      <c r="CS46" s="648"/>
      <c r="CT46" s="648"/>
      <c r="CU46" s="648"/>
      <c r="CV46" s="648"/>
      <c r="CW46" s="648"/>
      <c r="CX46" s="648"/>
      <c r="CY46" s="649"/>
      <c r="CZ46" s="652">
        <v>11.2</v>
      </c>
      <c r="DA46" s="653"/>
      <c r="DB46" s="653"/>
      <c r="DC46" s="665"/>
      <c r="DD46" s="656">
        <v>210303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367</v>
      </c>
      <c r="CG47" s="645"/>
      <c r="CH47" s="645"/>
      <c r="CI47" s="645"/>
      <c r="CJ47" s="645"/>
      <c r="CK47" s="645"/>
      <c r="CL47" s="645"/>
      <c r="CM47" s="645"/>
      <c r="CN47" s="645"/>
      <c r="CO47" s="645"/>
      <c r="CP47" s="645"/>
      <c r="CQ47" s="646"/>
      <c r="CR47" s="647">
        <v>4860</v>
      </c>
      <c r="CS47" s="684"/>
      <c r="CT47" s="684"/>
      <c r="CU47" s="684"/>
      <c r="CV47" s="684"/>
      <c r="CW47" s="684"/>
      <c r="CX47" s="684"/>
      <c r="CY47" s="685"/>
      <c r="CZ47" s="652">
        <v>0.1</v>
      </c>
      <c r="DA47" s="682"/>
      <c r="DB47" s="682"/>
      <c r="DC47" s="686"/>
      <c r="DD47" s="656">
        <v>1060</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368</v>
      </c>
      <c r="CG48" s="645"/>
      <c r="CH48" s="645"/>
      <c r="CI48" s="645"/>
      <c r="CJ48" s="645"/>
      <c r="CK48" s="645"/>
      <c r="CL48" s="645"/>
      <c r="CM48" s="645"/>
      <c r="CN48" s="645"/>
      <c r="CO48" s="645"/>
      <c r="CP48" s="645"/>
      <c r="CQ48" s="646"/>
      <c r="CR48" s="647" t="s">
        <v>245</v>
      </c>
      <c r="CS48" s="648"/>
      <c r="CT48" s="648"/>
      <c r="CU48" s="648"/>
      <c r="CV48" s="648"/>
      <c r="CW48" s="648"/>
      <c r="CX48" s="648"/>
      <c r="CY48" s="649"/>
      <c r="CZ48" s="652" t="s">
        <v>245</v>
      </c>
      <c r="DA48" s="653"/>
      <c r="DB48" s="653"/>
      <c r="DC48" s="665"/>
      <c r="DD48" s="656" t="s">
        <v>241</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369</v>
      </c>
      <c r="CE49" s="697"/>
      <c r="CF49" s="697"/>
      <c r="CG49" s="697"/>
      <c r="CH49" s="697"/>
      <c r="CI49" s="697"/>
      <c r="CJ49" s="697"/>
      <c r="CK49" s="697"/>
      <c r="CL49" s="697"/>
      <c r="CM49" s="697"/>
      <c r="CN49" s="697"/>
      <c r="CO49" s="697"/>
      <c r="CP49" s="697"/>
      <c r="CQ49" s="698"/>
      <c r="CR49" s="738">
        <v>7169676</v>
      </c>
      <c r="CS49" s="718"/>
      <c r="CT49" s="718"/>
      <c r="CU49" s="718"/>
      <c r="CV49" s="718"/>
      <c r="CW49" s="718"/>
      <c r="CX49" s="718"/>
      <c r="CY49" s="749"/>
      <c r="CZ49" s="743">
        <v>100</v>
      </c>
      <c r="DA49" s="750"/>
      <c r="DB49" s="750"/>
      <c r="DC49" s="751"/>
      <c r="DD49" s="752">
        <v>4187728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aOnYn5vLJwaPT5ONj/K8ZtZ9IKfdbKnS5URs0zviBMxGFu4+ateiTm1YWkKTs6pkHfB07MktlUsdb2ikPMz7Q==" saltValue="fiC4uZageP9a41ceRCU+v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7" zoomScale="70" zoomScaleNormal="25" zoomScaleSheetLayoutView="70" workbookViewId="0">
      <selection activeCell="V75" sqref="V75:Z7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371</v>
      </c>
      <c r="DK2" s="795"/>
      <c r="DL2" s="795"/>
      <c r="DM2" s="795"/>
      <c r="DN2" s="795"/>
      <c r="DO2" s="796"/>
      <c r="DP2" s="251"/>
      <c r="DQ2" s="794" t="s">
        <v>372</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375</v>
      </c>
      <c r="B5" s="789"/>
      <c r="C5" s="789"/>
      <c r="D5" s="789"/>
      <c r="E5" s="789"/>
      <c r="F5" s="789"/>
      <c r="G5" s="789"/>
      <c r="H5" s="789"/>
      <c r="I5" s="789"/>
      <c r="J5" s="789"/>
      <c r="K5" s="789"/>
      <c r="L5" s="789"/>
      <c r="M5" s="789"/>
      <c r="N5" s="789"/>
      <c r="O5" s="789"/>
      <c r="P5" s="790"/>
      <c r="Q5" s="765" t="s">
        <v>376</v>
      </c>
      <c r="R5" s="766"/>
      <c r="S5" s="766"/>
      <c r="T5" s="766"/>
      <c r="U5" s="767"/>
      <c r="V5" s="765" t="s">
        <v>377</v>
      </c>
      <c r="W5" s="766"/>
      <c r="X5" s="766"/>
      <c r="Y5" s="766"/>
      <c r="Z5" s="767"/>
      <c r="AA5" s="765" t="s">
        <v>378</v>
      </c>
      <c r="AB5" s="766"/>
      <c r="AC5" s="766"/>
      <c r="AD5" s="766"/>
      <c r="AE5" s="766"/>
      <c r="AF5" s="798" t="s">
        <v>379</v>
      </c>
      <c r="AG5" s="766"/>
      <c r="AH5" s="766"/>
      <c r="AI5" s="766"/>
      <c r="AJ5" s="777"/>
      <c r="AK5" s="766" t="s">
        <v>380</v>
      </c>
      <c r="AL5" s="766"/>
      <c r="AM5" s="766"/>
      <c r="AN5" s="766"/>
      <c r="AO5" s="767"/>
      <c r="AP5" s="765" t="s">
        <v>381</v>
      </c>
      <c r="AQ5" s="766"/>
      <c r="AR5" s="766"/>
      <c r="AS5" s="766"/>
      <c r="AT5" s="767"/>
      <c r="AU5" s="765" t="s">
        <v>382</v>
      </c>
      <c r="AV5" s="766"/>
      <c r="AW5" s="766"/>
      <c r="AX5" s="766"/>
      <c r="AY5" s="777"/>
      <c r="AZ5" s="258"/>
      <c r="BA5" s="258"/>
      <c r="BB5" s="258"/>
      <c r="BC5" s="258"/>
      <c r="BD5" s="258"/>
      <c r="BE5" s="259"/>
      <c r="BF5" s="259"/>
      <c r="BG5" s="259"/>
      <c r="BH5" s="259"/>
      <c r="BI5" s="259"/>
      <c r="BJ5" s="259"/>
      <c r="BK5" s="259"/>
      <c r="BL5" s="259"/>
      <c r="BM5" s="259"/>
      <c r="BN5" s="259"/>
      <c r="BO5" s="259"/>
      <c r="BP5" s="259"/>
      <c r="BQ5" s="788" t="s">
        <v>383</v>
      </c>
      <c r="BR5" s="789"/>
      <c r="BS5" s="789"/>
      <c r="BT5" s="789"/>
      <c r="BU5" s="789"/>
      <c r="BV5" s="789"/>
      <c r="BW5" s="789"/>
      <c r="BX5" s="789"/>
      <c r="BY5" s="789"/>
      <c r="BZ5" s="789"/>
      <c r="CA5" s="789"/>
      <c r="CB5" s="789"/>
      <c r="CC5" s="789"/>
      <c r="CD5" s="789"/>
      <c r="CE5" s="789"/>
      <c r="CF5" s="789"/>
      <c r="CG5" s="790"/>
      <c r="CH5" s="765" t="s">
        <v>384</v>
      </c>
      <c r="CI5" s="766"/>
      <c r="CJ5" s="766"/>
      <c r="CK5" s="766"/>
      <c r="CL5" s="767"/>
      <c r="CM5" s="765" t="s">
        <v>385</v>
      </c>
      <c r="CN5" s="766"/>
      <c r="CO5" s="766"/>
      <c r="CP5" s="766"/>
      <c r="CQ5" s="767"/>
      <c r="CR5" s="765" t="s">
        <v>386</v>
      </c>
      <c r="CS5" s="766"/>
      <c r="CT5" s="766"/>
      <c r="CU5" s="766"/>
      <c r="CV5" s="767"/>
      <c r="CW5" s="765" t="s">
        <v>387</v>
      </c>
      <c r="CX5" s="766"/>
      <c r="CY5" s="766"/>
      <c r="CZ5" s="766"/>
      <c r="DA5" s="767"/>
      <c r="DB5" s="765" t="s">
        <v>388</v>
      </c>
      <c r="DC5" s="766"/>
      <c r="DD5" s="766"/>
      <c r="DE5" s="766"/>
      <c r="DF5" s="767"/>
      <c r="DG5" s="771" t="s">
        <v>389</v>
      </c>
      <c r="DH5" s="772"/>
      <c r="DI5" s="772"/>
      <c r="DJ5" s="772"/>
      <c r="DK5" s="773"/>
      <c r="DL5" s="771" t="s">
        <v>390</v>
      </c>
      <c r="DM5" s="772"/>
      <c r="DN5" s="772"/>
      <c r="DO5" s="772"/>
      <c r="DP5" s="773"/>
      <c r="DQ5" s="765" t="s">
        <v>391</v>
      </c>
      <c r="DR5" s="766"/>
      <c r="DS5" s="766"/>
      <c r="DT5" s="766"/>
      <c r="DU5" s="767"/>
      <c r="DV5" s="765" t="s">
        <v>382</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392</v>
      </c>
      <c r="C7" s="780"/>
      <c r="D7" s="780"/>
      <c r="E7" s="780"/>
      <c r="F7" s="780"/>
      <c r="G7" s="780"/>
      <c r="H7" s="780"/>
      <c r="I7" s="780"/>
      <c r="J7" s="780"/>
      <c r="K7" s="780"/>
      <c r="L7" s="780"/>
      <c r="M7" s="780"/>
      <c r="N7" s="780"/>
      <c r="O7" s="780"/>
      <c r="P7" s="781"/>
      <c r="Q7" s="782">
        <v>7258</v>
      </c>
      <c r="R7" s="783"/>
      <c r="S7" s="783"/>
      <c r="T7" s="783"/>
      <c r="U7" s="783"/>
      <c r="V7" s="783">
        <v>7170</v>
      </c>
      <c r="W7" s="783"/>
      <c r="X7" s="783"/>
      <c r="Y7" s="783"/>
      <c r="Z7" s="783"/>
      <c r="AA7" s="783">
        <v>88</v>
      </c>
      <c r="AB7" s="783"/>
      <c r="AC7" s="783"/>
      <c r="AD7" s="783"/>
      <c r="AE7" s="784"/>
      <c r="AF7" s="785">
        <v>87</v>
      </c>
      <c r="AG7" s="786"/>
      <c r="AH7" s="786"/>
      <c r="AI7" s="786"/>
      <c r="AJ7" s="787"/>
      <c r="AK7" s="822">
        <v>204</v>
      </c>
      <c r="AL7" s="823"/>
      <c r="AM7" s="823"/>
      <c r="AN7" s="823"/>
      <c r="AO7" s="823"/>
      <c r="AP7" s="823">
        <v>5982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577</v>
      </c>
      <c r="BT7" s="827"/>
      <c r="BU7" s="827"/>
      <c r="BV7" s="827"/>
      <c r="BW7" s="827"/>
      <c r="BX7" s="827"/>
      <c r="BY7" s="827"/>
      <c r="BZ7" s="827"/>
      <c r="CA7" s="827"/>
      <c r="CB7" s="827"/>
      <c r="CC7" s="827"/>
      <c r="CD7" s="827"/>
      <c r="CE7" s="827"/>
      <c r="CF7" s="827"/>
      <c r="CG7" s="828"/>
      <c r="CH7" s="819">
        <v>47</v>
      </c>
      <c r="CI7" s="820"/>
      <c r="CJ7" s="820"/>
      <c r="CK7" s="820"/>
      <c r="CL7" s="821"/>
      <c r="CM7" s="819">
        <v>390</v>
      </c>
      <c r="CN7" s="820"/>
      <c r="CO7" s="820"/>
      <c r="CP7" s="820"/>
      <c r="CQ7" s="821"/>
      <c r="CR7" s="819">
        <v>49</v>
      </c>
      <c r="CS7" s="820"/>
      <c r="CT7" s="820"/>
      <c r="CU7" s="820"/>
      <c r="CV7" s="821"/>
      <c r="CW7" s="819" t="s">
        <v>507</v>
      </c>
      <c r="CX7" s="820"/>
      <c r="CY7" s="820"/>
      <c r="CZ7" s="820"/>
      <c r="DA7" s="821"/>
      <c r="DB7" s="819" t="s">
        <v>507</v>
      </c>
      <c r="DC7" s="820"/>
      <c r="DD7" s="820"/>
      <c r="DE7" s="820"/>
      <c r="DF7" s="821"/>
      <c r="DG7" s="819" t="s">
        <v>507</v>
      </c>
      <c r="DH7" s="820"/>
      <c r="DI7" s="820"/>
      <c r="DJ7" s="820"/>
      <c r="DK7" s="821"/>
      <c r="DL7" s="819" t="s">
        <v>507</v>
      </c>
      <c r="DM7" s="820"/>
      <c r="DN7" s="820"/>
      <c r="DO7" s="820"/>
      <c r="DP7" s="821"/>
      <c r="DQ7" s="819" t="s">
        <v>507</v>
      </c>
      <c r="DR7" s="820"/>
      <c r="DS7" s="820"/>
      <c r="DT7" s="820"/>
      <c r="DU7" s="821"/>
      <c r="DV7" s="800"/>
      <c r="DW7" s="801"/>
      <c r="DX7" s="801"/>
      <c r="DY7" s="801"/>
      <c r="DZ7" s="802"/>
      <c r="EA7" s="256"/>
    </row>
    <row r="8" spans="1:131" s="257" customFormat="1" ht="26.25" customHeight="1" x14ac:dyDescent="0.15">
      <c r="A8" s="263">
        <v>2</v>
      </c>
      <c r="B8" s="803" t="s">
        <v>393</v>
      </c>
      <c r="C8" s="804"/>
      <c r="D8" s="804"/>
      <c r="E8" s="804"/>
      <c r="F8" s="804"/>
      <c r="G8" s="804"/>
      <c r="H8" s="804"/>
      <c r="I8" s="804"/>
      <c r="J8" s="804"/>
      <c r="K8" s="804"/>
      <c r="L8" s="804"/>
      <c r="M8" s="804"/>
      <c r="N8" s="804"/>
      <c r="O8" s="804"/>
      <c r="P8" s="805"/>
      <c r="Q8" s="806">
        <v>532</v>
      </c>
      <c r="R8" s="807"/>
      <c r="S8" s="807"/>
      <c r="T8" s="807"/>
      <c r="U8" s="807"/>
      <c r="V8" s="807">
        <v>505</v>
      </c>
      <c r="W8" s="807"/>
      <c r="X8" s="807"/>
      <c r="Y8" s="807"/>
      <c r="Z8" s="807"/>
      <c r="AA8" s="807">
        <v>27</v>
      </c>
      <c r="AB8" s="807"/>
      <c r="AC8" s="807"/>
      <c r="AD8" s="807"/>
      <c r="AE8" s="808"/>
      <c r="AF8" s="809">
        <v>27</v>
      </c>
      <c r="AG8" s="810"/>
      <c r="AH8" s="810"/>
      <c r="AI8" s="810"/>
      <c r="AJ8" s="811"/>
      <c r="AK8" s="812">
        <v>14</v>
      </c>
      <c r="AL8" s="813"/>
      <c r="AM8" s="813"/>
      <c r="AN8" s="813"/>
      <c r="AO8" s="813"/>
      <c r="AP8" s="813">
        <v>50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578</v>
      </c>
      <c r="BT8" s="817"/>
      <c r="BU8" s="817"/>
      <c r="BV8" s="817"/>
      <c r="BW8" s="817"/>
      <c r="BX8" s="817"/>
      <c r="BY8" s="817"/>
      <c r="BZ8" s="817"/>
      <c r="CA8" s="817"/>
      <c r="CB8" s="817"/>
      <c r="CC8" s="817"/>
      <c r="CD8" s="817"/>
      <c r="CE8" s="817"/>
      <c r="CF8" s="817"/>
      <c r="CG8" s="818"/>
      <c r="CH8" s="829">
        <v>112</v>
      </c>
      <c r="CI8" s="830"/>
      <c r="CJ8" s="830"/>
      <c r="CK8" s="830"/>
      <c r="CL8" s="831"/>
      <c r="CM8" s="829">
        <v>55</v>
      </c>
      <c r="CN8" s="830"/>
      <c r="CO8" s="830"/>
      <c r="CP8" s="830"/>
      <c r="CQ8" s="831"/>
      <c r="CR8" s="829">
        <v>30</v>
      </c>
      <c r="CS8" s="830"/>
      <c r="CT8" s="830"/>
      <c r="CU8" s="830"/>
      <c r="CV8" s="831"/>
      <c r="CW8" s="829" t="s">
        <v>507</v>
      </c>
      <c r="CX8" s="830"/>
      <c r="CY8" s="830"/>
      <c r="CZ8" s="830"/>
      <c r="DA8" s="831"/>
      <c r="DB8" s="829" t="s">
        <v>507</v>
      </c>
      <c r="DC8" s="830"/>
      <c r="DD8" s="830"/>
      <c r="DE8" s="830"/>
      <c r="DF8" s="831"/>
      <c r="DG8" s="829" t="s">
        <v>507</v>
      </c>
      <c r="DH8" s="830"/>
      <c r="DI8" s="830"/>
      <c r="DJ8" s="830"/>
      <c r="DK8" s="831"/>
      <c r="DL8" s="829" t="s">
        <v>507</v>
      </c>
      <c r="DM8" s="830"/>
      <c r="DN8" s="830"/>
      <c r="DO8" s="830"/>
      <c r="DP8" s="831"/>
      <c r="DQ8" s="829" t="s">
        <v>507</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579</v>
      </c>
      <c r="BT9" s="817"/>
      <c r="BU9" s="817"/>
      <c r="BV9" s="817"/>
      <c r="BW9" s="817"/>
      <c r="BX9" s="817"/>
      <c r="BY9" s="817"/>
      <c r="BZ9" s="817"/>
      <c r="CA9" s="817"/>
      <c r="CB9" s="817"/>
      <c r="CC9" s="817"/>
      <c r="CD9" s="817"/>
      <c r="CE9" s="817"/>
      <c r="CF9" s="817"/>
      <c r="CG9" s="818"/>
      <c r="CH9" s="829">
        <v>-35</v>
      </c>
      <c r="CI9" s="830"/>
      <c r="CJ9" s="830"/>
      <c r="CK9" s="830"/>
      <c r="CL9" s="831"/>
      <c r="CM9" s="829">
        <v>2</v>
      </c>
      <c r="CN9" s="830"/>
      <c r="CO9" s="830"/>
      <c r="CP9" s="830"/>
      <c r="CQ9" s="831"/>
      <c r="CR9" s="829">
        <v>41</v>
      </c>
      <c r="CS9" s="830"/>
      <c r="CT9" s="830"/>
      <c r="CU9" s="830"/>
      <c r="CV9" s="831"/>
      <c r="CW9" s="829" t="s">
        <v>507</v>
      </c>
      <c r="CX9" s="830"/>
      <c r="CY9" s="830"/>
      <c r="CZ9" s="830"/>
      <c r="DA9" s="831"/>
      <c r="DB9" s="829" t="s">
        <v>507</v>
      </c>
      <c r="DC9" s="830"/>
      <c r="DD9" s="830"/>
      <c r="DE9" s="830"/>
      <c r="DF9" s="831"/>
      <c r="DG9" s="829" t="s">
        <v>507</v>
      </c>
      <c r="DH9" s="830"/>
      <c r="DI9" s="830"/>
      <c r="DJ9" s="830"/>
      <c r="DK9" s="831"/>
      <c r="DL9" s="829" t="s">
        <v>507</v>
      </c>
      <c r="DM9" s="830"/>
      <c r="DN9" s="830"/>
      <c r="DO9" s="830"/>
      <c r="DP9" s="831"/>
      <c r="DQ9" s="829" t="s">
        <v>507</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395</v>
      </c>
      <c r="B23" s="838" t="s">
        <v>396</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114</v>
      </c>
      <c r="AG23" s="842"/>
      <c r="AH23" s="842"/>
      <c r="AI23" s="842"/>
      <c r="AJ23" s="845"/>
      <c r="AK23" s="846"/>
      <c r="AL23" s="847"/>
      <c r="AM23" s="847"/>
      <c r="AN23" s="847"/>
      <c r="AO23" s="847"/>
      <c r="AP23" s="842"/>
      <c r="AQ23" s="842"/>
      <c r="AR23" s="842"/>
      <c r="AS23" s="842"/>
      <c r="AT23" s="842"/>
      <c r="AU23" s="848"/>
      <c r="AV23" s="848"/>
      <c r="AW23" s="848"/>
      <c r="AX23" s="848"/>
      <c r="AY23" s="849"/>
      <c r="AZ23" s="857" t="s">
        <v>241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375</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382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407</v>
      </c>
      <c r="C28" s="780"/>
      <c r="D28" s="780"/>
      <c r="E28" s="780"/>
      <c r="F28" s="780"/>
      <c r="G28" s="780"/>
      <c r="H28" s="780"/>
      <c r="I28" s="780"/>
      <c r="J28" s="780"/>
      <c r="K28" s="780"/>
      <c r="L28" s="780"/>
      <c r="M28" s="780"/>
      <c r="N28" s="780"/>
      <c r="O28" s="780"/>
      <c r="P28" s="781"/>
      <c r="Q28" s="870">
        <v>763</v>
      </c>
      <c r="R28" s="871"/>
      <c r="S28" s="871"/>
      <c r="T28" s="871"/>
      <c r="U28" s="871"/>
      <c r="V28" s="871">
        <v>757</v>
      </c>
      <c r="W28" s="871"/>
      <c r="X28" s="871"/>
      <c r="Y28" s="871"/>
      <c r="Z28" s="871"/>
      <c r="AA28" s="871">
        <v>6</v>
      </c>
      <c r="AB28" s="871"/>
      <c r="AC28" s="871"/>
      <c r="AD28" s="871"/>
      <c r="AE28" s="872"/>
      <c r="AF28" s="873">
        <v>6</v>
      </c>
      <c r="AG28" s="871"/>
      <c r="AH28" s="871"/>
      <c r="AI28" s="871"/>
      <c r="AJ28" s="874"/>
      <c r="AK28" s="875">
        <v>61</v>
      </c>
      <c r="AL28" s="866"/>
      <c r="AM28" s="866"/>
      <c r="AN28" s="866"/>
      <c r="AO28" s="866"/>
      <c r="AP28" s="866" t="s">
        <v>507</v>
      </c>
      <c r="AQ28" s="866"/>
      <c r="AR28" s="866"/>
      <c r="AS28" s="866"/>
      <c r="AT28" s="866"/>
      <c r="AU28" s="866" t="s">
        <v>507</v>
      </c>
      <c r="AV28" s="866"/>
      <c r="AW28" s="866"/>
      <c r="AX28" s="866"/>
      <c r="AY28" s="866"/>
      <c r="AZ28" s="867" t="s">
        <v>507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408</v>
      </c>
      <c r="C29" s="804"/>
      <c r="D29" s="804"/>
      <c r="E29" s="804"/>
      <c r="F29" s="804"/>
      <c r="G29" s="804"/>
      <c r="H29" s="804"/>
      <c r="I29" s="804"/>
      <c r="J29" s="804"/>
      <c r="K29" s="804"/>
      <c r="L29" s="804"/>
      <c r="M29" s="804"/>
      <c r="N29" s="804"/>
      <c r="O29" s="804"/>
      <c r="P29" s="805"/>
      <c r="Q29" s="806">
        <v>81</v>
      </c>
      <c r="R29" s="807"/>
      <c r="S29" s="807"/>
      <c r="T29" s="807"/>
      <c r="U29" s="807"/>
      <c r="V29" s="807">
        <v>81</v>
      </c>
      <c r="W29" s="807"/>
      <c r="X29" s="807"/>
      <c r="Y29" s="807"/>
      <c r="Z29" s="807"/>
      <c r="AA29" s="807">
        <v>0</v>
      </c>
      <c r="AB29" s="807"/>
      <c r="AC29" s="807"/>
      <c r="AD29" s="807"/>
      <c r="AE29" s="808"/>
      <c r="AF29" s="809">
        <v>0</v>
      </c>
      <c r="AG29" s="810"/>
      <c r="AH29" s="810"/>
      <c r="AI29" s="810"/>
      <c r="AJ29" s="811"/>
      <c r="AK29" s="878">
        <v>21</v>
      </c>
      <c r="AL29" s="879"/>
      <c r="AM29" s="879"/>
      <c r="AN29" s="879"/>
      <c r="AO29" s="879"/>
      <c r="AP29" s="879" t="s">
        <v>507</v>
      </c>
      <c r="AQ29" s="879"/>
      <c r="AR29" s="879"/>
      <c r="AS29" s="879"/>
      <c r="AT29" s="879"/>
      <c r="AU29" s="879" t="s">
        <v>507</v>
      </c>
      <c r="AV29" s="879"/>
      <c r="AW29" s="879"/>
      <c r="AX29" s="879"/>
      <c r="AY29" s="879"/>
      <c r="AZ29" s="880" t="s">
        <v>507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409</v>
      </c>
      <c r="C30" s="804"/>
      <c r="D30" s="804"/>
      <c r="E30" s="804"/>
      <c r="F30" s="804"/>
      <c r="G30" s="804"/>
      <c r="H30" s="804"/>
      <c r="I30" s="804"/>
      <c r="J30" s="804"/>
      <c r="K30" s="804"/>
      <c r="L30" s="804"/>
      <c r="M30" s="804"/>
      <c r="N30" s="804"/>
      <c r="O30" s="804"/>
      <c r="P30" s="805"/>
      <c r="Q30" s="806">
        <v>305</v>
      </c>
      <c r="R30" s="807"/>
      <c r="S30" s="807"/>
      <c r="T30" s="807"/>
      <c r="U30" s="807"/>
      <c r="V30" s="807">
        <v>296</v>
      </c>
      <c r="W30" s="807"/>
      <c r="X30" s="807"/>
      <c r="Y30" s="807"/>
      <c r="Z30" s="807"/>
      <c r="AA30" s="807">
        <v>9</v>
      </c>
      <c r="AB30" s="807"/>
      <c r="AC30" s="807"/>
      <c r="AD30" s="807"/>
      <c r="AE30" s="808"/>
      <c r="AF30" s="809">
        <v>9</v>
      </c>
      <c r="AG30" s="810"/>
      <c r="AH30" s="810"/>
      <c r="AI30" s="810"/>
      <c r="AJ30" s="811"/>
      <c r="AK30" s="878">
        <v>46</v>
      </c>
      <c r="AL30" s="879"/>
      <c r="AM30" s="879"/>
      <c r="AN30" s="879"/>
      <c r="AO30" s="879"/>
      <c r="AP30" s="879">
        <v>34</v>
      </c>
      <c r="AQ30" s="879"/>
      <c r="AR30" s="879"/>
      <c r="AS30" s="879"/>
      <c r="AT30" s="879"/>
      <c r="AU30" s="879" t="s">
        <v>507</v>
      </c>
      <c r="AV30" s="879"/>
      <c r="AW30" s="879"/>
      <c r="AX30" s="879"/>
      <c r="AY30" s="879"/>
      <c r="AZ30" s="880" t="s">
        <v>507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410</v>
      </c>
      <c r="C31" s="804"/>
      <c r="D31" s="804"/>
      <c r="E31" s="804"/>
      <c r="F31" s="804"/>
      <c r="G31" s="804"/>
      <c r="H31" s="804"/>
      <c r="I31" s="804"/>
      <c r="J31" s="804"/>
      <c r="K31" s="804"/>
      <c r="L31" s="804"/>
      <c r="M31" s="804"/>
      <c r="N31" s="804"/>
      <c r="O31" s="804"/>
      <c r="P31" s="805"/>
      <c r="Q31" s="806">
        <v>230</v>
      </c>
      <c r="R31" s="807"/>
      <c r="S31" s="807"/>
      <c r="T31" s="807"/>
      <c r="U31" s="807"/>
      <c r="V31" s="807">
        <v>221</v>
      </c>
      <c r="W31" s="807"/>
      <c r="X31" s="807"/>
      <c r="Y31" s="807"/>
      <c r="Z31" s="807"/>
      <c r="AA31" s="807">
        <v>9</v>
      </c>
      <c r="AB31" s="807"/>
      <c r="AC31" s="807"/>
      <c r="AD31" s="807"/>
      <c r="AE31" s="808"/>
      <c r="AF31" s="809">
        <v>9</v>
      </c>
      <c r="AG31" s="810"/>
      <c r="AH31" s="810"/>
      <c r="AI31" s="810"/>
      <c r="AJ31" s="811"/>
      <c r="AK31" s="878">
        <v>9</v>
      </c>
      <c r="AL31" s="879"/>
      <c r="AM31" s="879"/>
      <c r="AN31" s="879"/>
      <c r="AO31" s="879"/>
      <c r="AP31" s="879">
        <v>1187</v>
      </c>
      <c r="AQ31" s="879"/>
      <c r="AR31" s="879"/>
      <c r="AS31" s="879"/>
      <c r="AT31" s="879"/>
      <c r="AU31" s="879" t="s">
        <v>507</v>
      </c>
      <c r="AV31" s="879"/>
      <c r="AW31" s="879"/>
      <c r="AX31" s="879"/>
      <c r="AY31" s="879"/>
      <c r="AZ31" s="880" t="s">
        <v>507</v>
      </c>
      <c r="BA31" s="880"/>
      <c r="BB31" s="880"/>
      <c r="BC31" s="880"/>
      <c r="BD31" s="880"/>
      <c r="BE31" s="876" t="s">
        <v>411</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412</v>
      </c>
      <c r="C32" s="804"/>
      <c r="D32" s="804"/>
      <c r="E32" s="804"/>
      <c r="F32" s="804"/>
      <c r="G32" s="804"/>
      <c r="H32" s="804"/>
      <c r="I32" s="804"/>
      <c r="J32" s="804"/>
      <c r="K32" s="804"/>
      <c r="L32" s="804"/>
      <c r="M32" s="804"/>
      <c r="N32" s="804"/>
      <c r="O32" s="804"/>
      <c r="P32" s="805"/>
      <c r="Q32" s="806">
        <v>193</v>
      </c>
      <c r="R32" s="807"/>
      <c r="S32" s="807"/>
      <c r="T32" s="807"/>
      <c r="U32" s="807"/>
      <c r="V32" s="807">
        <v>192</v>
      </c>
      <c r="W32" s="807"/>
      <c r="X32" s="807"/>
      <c r="Y32" s="807"/>
      <c r="Z32" s="807"/>
      <c r="AA32" s="807">
        <v>1</v>
      </c>
      <c r="AB32" s="807"/>
      <c r="AC32" s="807"/>
      <c r="AD32" s="807"/>
      <c r="AE32" s="808"/>
      <c r="AF32" s="809">
        <v>1</v>
      </c>
      <c r="AG32" s="810"/>
      <c r="AH32" s="810"/>
      <c r="AI32" s="810"/>
      <c r="AJ32" s="811"/>
      <c r="AK32" s="878">
        <v>35</v>
      </c>
      <c r="AL32" s="879"/>
      <c r="AM32" s="879"/>
      <c r="AN32" s="879"/>
      <c r="AO32" s="879"/>
      <c r="AP32" s="879">
        <v>577</v>
      </c>
      <c r="AQ32" s="879"/>
      <c r="AR32" s="879"/>
      <c r="AS32" s="879"/>
      <c r="AT32" s="879"/>
      <c r="AU32" s="879" t="s">
        <v>507</v>
      </c>
      <c r="AV32" s="879"/>
      <c r="AW32" s="879"/>
      <c r="AX32" s="879"/>
      <c r="AY32" s="879"/>
      <c r="AZ32" s="880" t="s">
        <v>507</v>
      </c>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395</v>
      </c>
      <c r="B63" s="838" t="s">
        <v>414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25</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241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416</v>
      </c>
      <c r="B66" s="789"/>
      <c r="C66" s="789"/>
      <c r="D66" s="789"/>
      <c r="E66" s="789"/>
      <c r="F66" s="789"/>
      <c r="G66" s="789"/>
      <c r="H66" s="789"/>
      <c r="I66" s="789"/>
      <c r="J66" s="789"/>
      <c r="K66" s="789"/>
      <c r="L66" s="789"/>
      <c r="M66" s="789"/>
      <c r="N66" s="789"/>
      <c r="O66" s="789"/>
      <c r="P66" s="790"/>
      <c r="Q66" s="765" t="s">
        <v>399</v>
      </c>
      <c r="R66" s="766"/>
      <c r="S66" s="766"/>
      <c r="T66" s="766"/>
      <c r="U66" s="767"/>
      <c r="V66" s="765" t="s">
        <v>417</v>
      </c>
      <c r="W66" s="766"/>
      <c r="X66" s="766"/>
      <c r="Y66" s="766"/>
      <c r="Z66" s="767"/>
      <c r="AA66" s="765" t="s">
        <v>401</v>
      </c>
      <c r="AB66" s="766"/>
      <c r="AC66" s="766"/>
      <c r="AD66" s="766"/>
      <c r="AE66" s="767"/>
      <c r="AF66" s="900" t="s">
        <v>402</v>
      </c>
      <c r="AG66" s="861"/>
      <c r="AH66" s="861"/>
      <c r="AI66" s="861"/>
      <c r="AJ66" s="901"/>
      <c r="AK66" s="765" t="s">
        <v>403</v>
      </c>
      <c r="AL66" s="789"/>
      <c r="AM66" s="789"/>
      <c r="AN66" s="789"/>
      <c r="AO66" s="790"/>
      <c r="AP66" s="765" t="s">
        <v>418</v>
      </c>
      <c r="AQ66" s="766"/>
      <c r="AR66" s="766"/>
      <c r="AS66" s="766"/>
      <c r="AT66" s="767"/>
      <c r="AU66" s="765" t="s">
        <v>419</v>
      </c>
      <c r="AV66" s="766"/>
      <c r="AW66" s="766"/>
      <c r="AX66" s="766"/>
      <c r="AY66" s="767"/>
      <c r="AZ66" s="765" t="s">
        <v>382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9" t="s">
        <v>580</v>
      </c>
      <c r="C68" s="920"/>
      <c r="D68" s="920"/>
      <c r="E68" s="920"/>
      <c r="F68" s="920"/>
      <c r="G68" s="920"/>
      <c r="H68" s="920"/>
      <c r="I68" s="920"/>
      <c r="J68" s="920"/>
      <c r="K68" s="920"/>
      <c r="L68" s="920"/>
      <c r="M68" s="920"/>
      <c r="N68" s="920"/>
      <c r="O68" s="920"/>
      <c r="P68" s="921"/>
      <c r="Q68" s="922">
        <v>963</v>
      </c>
      <c r="R68" s="923"/>
      <c r="S68" s="923"/>
      <c r="T68" s="923"/>
      <c r="U68" s="923"/>
      <c r="V68" s="923">
        <v>953</v>
      </c>
      <c r="W68" s="923"/>
      <c r="X68" s="923"/>
      <c r="Y68" s="923"/>
      <c r="Z68" s="923"/>
      <c r="AA68" s="923">
        <v>10</v>
      </c>
      <c r="AB68" s="923"/>
      <c r="AC68" s="923"/>
      <c r="AD68" s="923"/>
      <c r="AE68" s="923"/>
      <c r="AF68" s="923">
        <v>10</v>
      </c>
      <c r="AG68" s="923"/>
      <c r="AH68" s="923"/>
      <c r="AI68" s="923"/>
      <c r="AJ68" s="923"/>
      <c r="AK68" s="914" t="s">
        <v>507</v>
      </c>
      <c r="AL68" s="915"/>
      <c r="AM68" s="915"/>
      <c r="AN68" s="915"/>
      <c r="AO68" s="916"/>
      <c r="AP68" s="914">
        <v>126</v>
      </c>
      <c r="AQ68" s="915"/>
      <c r="AR68" s="915"/>
      <c r="AS68" s="915"/>
      <c r="AT68" s="916"/>
      <c r="AU68" s="914">
        <v>108</v>
      </c>
      <c r="AV68" s="915"/>
      <c r="AW68" s="915"/>
      <c r="AX68" s="915"/>
      <c r="AY68" s="916"/>
      <c r="AZ68" s="917"/>
      <c r="BA68" s="917"/>
      <c r="BB68" s="917"/>
      <c r="BC68" s="917"/>
      <c r="BD68" s="918"/>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4" t="s">
        <v>581</v>
      </c>
      <c r="C69" s="925"/>
      <c r="D69" s="925"/>
      <c r="E69" s="925"/>
      <c r="F69" s="925"/>
      <c r="G69" s="925"/>
      <c r="H69" s="925"/>
      <c r="I69" s="925"/>
      <c r="J69" s="925"/>
      <c r="K69" s="925"/>
      <c r="L69" s="925"/>
      <c r="M69" s="925"/>
      <c r="N69" s="925"/>
      <c r="O69" s="925"/>
      <c r="P69" s="926"/>
      <c r="Q69" s="927">
        <v>688</v>
      </c>
      <c r="R69" s="879"/>
      <c r="S69" s="879"/>
      <c r="T69" s="879"/>
      <c r="U69" s="879"/>
      <c r="V69" s="879">
        <v>669</v>
      </c>
      <c r="W69" s="879"/>
      <c r="X69" s="879"/>
      <c r="Y69" s="879"/>
      <c r="Z69" s="879"/>
      <c r="AA69" s="879">
        <v>19</v>
      </c>
      <c r="AB69" s="879"/>
      <c r="AC69" s="879"/>
      <c r="AD69" s="879"/>
      <c r="AE69" s="879"/>
      <c r="AF69" s="879">
        <v>19</v>
      </c>
      <c r="AG69" s="879"/>
      <c r="AH69" s="879"/>
      <c r="AI69" s="879"/>
      <c r="AJ69" s="879"/>
      <c r="AK69" s="928" t="s">
        <v>507</v>
      </c>
      <c r="AL69" s="929"/>
      <c r="AM69" s="929"/>
      <c r="AN69" s="929"/>
      <c r="AO69" s="878"/>
      <c r="AP69" s="928" t="s">
        <v>507</v>
      </c>
      <c r="AQ69" s="929"/>
      <c r="AR69" s="929"/>
      <c r="AS69" s="929"/>
      <c r="AT69" s="878"/>
      <c r="AU69" s="928" t="s">
        <v>507</v>
      </c>
      <c r="AV69" s="929"/>
      <c r="AW69" s="929"/>
      <c r="AX69" s="929"/>
      <c r="AY69" s="878"/>
      <c r="AZ69" s="930"/>
      <c r="BA69" s="930"/>
      <c r="BB69" s="930"/>
      <c r="BC69" s="930"/>
      <c r="BD69" s="931"/>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4" t="s">
        <v>582</v>
      </c>
      <c r="C70" s="925"/>
      <c r="D70" s="925"/>
      <c r="E70" s="925"/>
      <c r="F70" s="925"/>
      <c r="G70" s="925"/>
      <c r="H70" s="925"/>
      <c r="I70" s="925"/>
      <c r="J70" s="925"/>
      <c r="K70" s="925"/>
      <c r="L70" s="925"/>
      <c r="M70" s="925"/>
      <c r="N70" s="925"/>
      <c r="O70" s="925"/>
      <c r="P70" s="926"/>
      <c r="Q70" s="927">
        <v>438</v>
      </c>
      <c r="R70" s="879"/>
      <c r="S70" s="879"/>
      <c r="T70" s="879"/>
      <c r="U70" s="879"/>
      <c r="V70" s="879">
        <v>438</v>
      </c>
      <c r="W70" s="879"/>
      <c r="X70" s="879"/>
      <c r="Y70" s="879"/>
      <c r="Z70" s="879"/>
      <c r="AA70" s="879" t="s">
        <v>507</v>
      </c>
      <c r="AB70" s="879"/>
      <c r="AC70" s="879"/>
      <c r="AD70" s="879"/>
      <c r="AE70" s="879"/>
      <c r="AF70" s="879" t="s">
        <v>507</v>
      </c>
      <c r="AG70" s="879"/>
      <c r="AH70" s="879"/>
      <c r="AI70" s="879"/>
      <c r="AJ70" s="879"/>
      <c r="AK70" s="928" t="s">
        <v>507</v>
      </c>
      <c r="AL70" s="929"/>
      <c r="AM70" s="929"/>
      <c r="AN70" s="929"/>
      <c r="AO70" s="878"/>
      <c r="AP70" s="928" t="s">
        <v>507</v>
      </c>
      <c r="AQ70" s="929"/>
      <c r="AR70" s="929"/>
      <c r="AS70" s="929"/>
      <c r="AT70" s="878"/>
      <c r="AU70" s="928" t="s">
        <v>507</v>
      </c>
      <c r="AV70" s="929"/>
      <c r="AW70" s="929"/>
      <c r="AX70" s="929"/>
      <c r="AY70" s="878"/>
      <c r="AZ70" s="930"/>
      <c r="BA70" s="930"/>
      <c r="BB70" s="930"/>
      <c r="BC70" s="930"/>
      <c r="BD70" s="931"/>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4" t="s">
        <v>583</v>
      </c>
      <c r="C71" s="925"/>
      <c r="D71" s="925"/>
      <c r="E71" s="925"/>
      <c r="F71" s="925"/>
      <c r="G71" s="925"/>
      <c r="H71" s="925"/>
      <c r="I71" s="925"/>
      <c r="J71" s="925"/>
      <c r="K71" s="925"/>
      <c r="L71" s="925"/>
      <c r="M71" s="925"/>
      <c r="N71" s="925"/>
      <c r="O71" s="925"/>
      <c r="P71" s="926"/>
      <c r="Q71" s="927">
        <v>2650</v>
      </c>
      <c r="R71" s="879"/>
      <c r="S71" s="879"/>
      <c r="T71" s="879"/>
      <c r="U71" s="879"/>
      <c r="V71" s="879">
        <v>2597</v>
      </c>
      <c r="W71" s="879"/>
      <c r="X71" s="879"/>
      <c r="Y71" s="879"/>
      <c r="Z71" s="879"/>
      <c r="AA71" s="879">
        <v>53</v>
      </c>
      <c r="AB71" s="879"/>
      <c r="AC71" s="879"/>
      <c r="AD71" s="879"/>
      <c r="AE71" s="879"/>
      <c r="AF71" s="879">
        <v>53</v>
      </c>
      <c r="AG71" s="879"/>
      <c r="AH71" s="879"/>
      <c r="AI71" s="879"/>
      <c r="AJ71" s="879"/>
      <c r="AK71" s="928" t="s">
        <v>507</v>
      </c>
      <c r="AL71" s="929"/>
      <c r="AM71" s="929"/>
      <c r="AN71" s="929"/>
      <c r="AO71" s="878"/>
      <c r="AP71" s="928" t="s">
        <v>507</v>
      </c>
      <c r="AQ71" s="929"/>
      <c r="AR71" s="929"/>
      <c r="AS71" s="929"/>
      <c r="AT71" s="878"/>
      <c r="AU71" s="928" t="s">
        <v>507</v>
      </c>
      <c r="AV71" s="929"/>
      <c r="AW71" s="929"/>
      <c r="AX71" s="929"/>
      <c r="AY71" s="878"/>
      <c r="AZ71" s="930"/>
      <c r="BA71" s="930"/>
      <c r="BB71" s="930"/>
      <c r="BC71" s="930"/>
      <c r="BD71" s="931"/>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4" t="s">
        <v>584</v>
      </c>
      <c r="C72" s="925"/>
      <c r="D72" s="925"/>
      <c r="E72" s="925"/>
      <c r="F72" s="925"/>
      <c r="G72" s="925"/>
      <c r="H72" s="925"/>
      <c r="I72" s="925"/>
      <c r="J72" s="925"/>
      <c r="K72" s="925"/>
      <c r="L72" s="925"/>
      <c r="M72" s="925"/>
      <c r="N72" s="925"/>
      <c r="O72" s="925"/>
      <c r="P72" s="926"/>
      <c r="Q72" s="927">
        <v>24</v>
      </c>
      <c r="R72" s="879"/>
      <c r="S72" s="879"/>
      <c r="T72" s="879"/>
      <c r="U72" s="879"/>
      <c r="V72" s="879">
        <v>24</v>
      </c>
      <c r="W72" s="879"/>
      <c r="X72" s="879"/>
      <c r="Y72" s="879"/>
      <c r="Z72" s="879"/>
      <c r="AA72" s="879">
        <v>0</v>
      </c>
      <c r="AB72" s="879"/>
      <c r="AC72" s="879"/>
      <c r="AD72" s="879"/>
      <c r="AE72" s="879"/>
      <c r="AF72" s="879">
        <v>0</v>
      </c>
      <c r="AG72" s="879"/>
      <c r="AH72" s="879"/>
      <c r="AI72" s="879"/>
      <c r="AJ72" s="879"/>
      <c r="AK72" s="879" t="s">
        <v>507</v>
      </c>
      <c r="AL72" s="879"/>
      <c r="AM72" s="879"/>
      <c r="AN72" s="879"/>
      <c r="AO72" s="879"/>
      <c r="AP72" s="879" t="s">
        <v>507</v>
      </c>
      <c r="AQ72" s="879"/>
      <c r="AR72" s="879"/>
      <c r="AS72" s="879"/>
      <c r="AT72" s="879"/>
      <c r="AU72" s="879" t="s">
        <v>507</v>
      </c>
      <c r="AV72" s="879"/>
      <c r="AW72" s="879"/>
      <c r="AX72" s="879"/>
      <c r="AY72" s="879"/>
      <c r="AZ72" s="930"/>
      <c r="BA72" s="930"/>
      <c r="BB72" s="930"/>
      <c r="BC72" s="930"/>
      <c r="BD72" s="931"/>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4"/>
      <c r="C73" s="925"/>
      <c r="D73" s="925"/>
      <c r="E73" s="925"/>
      <c r="F73" s="925"/>
      <c r="G73" s="925"/>
      <c r="H73" s="925"/>
      <c r="I73" s="925"/>
      <c r="J73" s="925"/>
      <c r="K73" s="925"/>
      <c r="L73" s="925"/>
      <c r="M73" s="925"/>
      <c r="N73" s="925"/>
      <c r="O73" s="925"/>
      <c r="P73" s="926"/>
      <c r="Q73" s="927"/>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30"/>
      <c r="BA73" s="930"/>
      <c r="BB73" s="930"/>
      <c r="BC73" s="930"/>
      <c r="BD73" s="931"/>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4"/>
      <c r="C74" s="925"/>
      <c r="D74" s="925"/>
      <c r="E74" s="925"/>
      <c r="F74" s="925"/>
      <c r="G74" s="925"/>
      <c r="H74" s="925"/>
      <c r="I74" s="925"/>
      <c r="J74" s="925"/>
      <c r="K74" s="925"/>
      <c r="L74" s="925"/>
      <c r="M74" s="925"/>
      <c r="N74" s="925"/>
      <c r="O74" s="925"/>
      <c r="P74" s="926"/>
      <c r="Q74" s="927"/>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30"/>
      <c r="BA74" s="930"/>
      <c r="BB74" s="930"/>
      <c r="BC74" s="930"/>
      <c r="BD74" s="931"/>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4"/>
      <c r="C75" s="925"/>
      <c r="D75" s="925"/>
      <c r="E75" s="925"/>
      <c r="F75" s="925"/>
      <c r="G75" s="925"/>
      <c r="H75" s="925"/>
      <c r="I75" s="925"/>
      <c r="J75" s="925"/>
      <c r="K75" s="925"/>
      <c r="L75" s="925"/>
      <c r="M75" s="925"/>
      <c r="N75" s="925"/>
      <c r="O75" s="925"/>
      <c r="P75" s="926"/>
      <c r="Q75" s="932"/>
      <c r="R75" s="929"/>
      <c r="S75" s="929"/>
      <c r="T75" s="929"/>
      <c r="U75" s="878"/>
      <c r="V75" s="928"/>
      <c r="W75" s="929"/>
      <c r="X75" s="929"/>
      <c r="Y75" s="929"/>
      <c r="Z75" s="878"/>
      <c r="AA75" s="928"/>
      <c r="AB75" s="929"/>
      <c r="AC75" s="929"/>
      <c r="AD75" s="929"/>
      <c r="AE75" s="878"/>
      <c r="AF75" s="928"/>
      <c r="AG75" s="929"/>
      <c r="AH75" s="929"/>
      <c r="AI75" s="929"/>
      <c r="AJ75" s="878"/>
      <c r="AK75" s="928"/>
      <c r="AL75" s="929"/>
      <c r="AM75" s="929"/>
      <c r="AN75" s="929"/>
      <c r="AO75" s="878"/>
      <c r="AP75" s="928"/>
      <c r="AQ75" s="929"/>
      <c r="AR75" s="929"/>
      <c r="AS75" s="929"/>
      <c r="AT75" s="878"/>
      <c r="AU75" s="928"/>
      <c r="AV75" s="929"/>
      <c r="AW75" s="929"/>
      <c r="AX75" s="929"/>
      <c r="AY75" s="878"/>
      <c r="AZ75" s="930"/>
      <c r="BA75" s="930"/>
      <c r="BB75" s="930"/>
      <c r="BC75" s="930"/>
      <c r="BD75" s="931"/>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4"/>
      <c r="C76" s="925"/>
      <c r="D76" s="925"/>
      <c r="E76" s="925"/>
      <c r="F76" s="925"/>
      <c r="G76" s="925"/>
      <c r="H76" s="925"/>
      <c r="I76" s="925"/>
      <c r="J76" s="925"/>
      <c r="K76" s="925"/>
      <c r="L76" s="925"/>
      <c r="M76" s="925"/>
      <c r="N76" s="925"/>
      <c r="O76" s="925"/>
      <c r="P76" s="926"/>
      <c r="Q76" s="932"/>
      <c r="R76" s="929"/>
      <c r="S76" s="929"/>
      <c r="T76" s="929"/>
      <c r="U76" s="878"/>
      <c r="V76" s="928"/>
      <c r="W76" s="929"/>
      <c r="X76" s="929"/>
      <c r="Y76" s="929"/>
      <c r="Z76" s="878"/>
      <c r="AA76" s="928"/>
      <c r="AB76" s="929"/>
      <c r="AC76" s="929"/>
      <c r="AD76" s="929"/>
      <c r="AE76" s="878"/>
      <c r="AF76" s="928"/>
      <c r="AG76" s="929"/>
      <c r="AH76" s="929"/>
      <c r="AI76" s="929"/>
      <c r="AJ76" s="878"/>
      <c r="AK76" s="928"/>
      <c r="AL76" s="929"/>
      <c r="AM76" s="929"/>
      <c r="AN76" s="929"/>
      <c r="AO76" s="878"/>
      <c r="AP76" s="928"/>
      <c r="AQ76" s="929"/>
      <c r="AR76" s="929"/>
      <c r="AS76" s="929"/>
      <c r="AT76" s="878"/>
      <c r="AU76" s="928"/>
      <c r="AV76" s="929"/>
      <c r="AW76" s="929"/>
      <c r="AX76" s="929"/>
      <c r="AY76" s="878"/>
      <c r="AZ76" s="930"/>
      <c r="BA76" s="930"/>
      <c r="BB76" s="930"/>
      <c r="BC76" s="930"/>
      <c r="BD76" s="931"/>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4"/>
      <c r="C77" s="925"/>
      <c r="D77" s="925"/>
      <c r="E77" s="925"/>
      <c r="F77" s="925"/>
      <c r="G77" s="925"/>
      <c r="H77" s="925"/>
      <c r="I77" s="925"/>
      <c r="J77" s="925"/>
      <c r="K77" s="925"/>
      <c r="L77" s="925"/>
      <c r="M77" s="925"/>
      <c r="N77" s="925"/>
      <c r="O77" s="925"/>
      <c r="P77" s="926"/>
      <c r="Q77" s="932"/>
      <c r="R77" s="929"/>
      <c r="S77" s="929"/>
      <c r="T77" s="929"/>
      <c r="U77" s="878"/>
      <c r="V77" s="928"/>
      <c r="W77" s="929"/>
      <c r="X77" s="929"/>
      <c r="Y77" s="929"/>
      <c r="Z77" s="878"/>
      <c r="AA77" s="928"/>
      <c r="AB77" s="929"/>
      <c r="AC77" s="929"/>
      <c r="AD77" s="929"/>
      <c r="AE77" s="878"/>
      <c r="AF77" s="928"/>
      <c r="AG77" s="929"/>
      <c r="AH77" s="929"/>
      <c r="AI77" s="929"/>
      <c r="AJ77" s="878"/>
      <c r="AK77" s="928"/>
      <c r="AL77" s="929"/>
      <c r="AM77" s="929"/>
      <c r="AN77" s="929"/>
      <c r="AO77" s="878"/>
      <c r="AP77" s="928"/>
      <c r="AQ77" s="929"/>
      <c r="AR77" s="929"/>
      <c r="AS77" s="929"/>
      <c r="AT77" s="878"/>
      <c r="AU77" s="928"/>
      <c r="AV77" s="929"/>
      <c r="AW77" s="929"/>
      <c r="AX77" s="929"/>
      <c r="AY77" s="878"/>
      <c r="AZ77" s="930"/>
      <c r="BA77" s="930"/>
      <c r="BB77" s="930"/>
      <c r="BC77" s="930"/>
      <c r="BD77" s="931"/>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4"/>
      <c r="C78" s="925"/>
      <c r="D78" s="925"/>
      <c r="E78" s="925"/>
      <c r="F78" s="925"/>
      <c r="G78" s="925"/>
      <c r="H78" s="925"/>
      <c r="I78" s="925"/>
      <c r="J78" s="925"/>
      <c r="K78" s="925"/>
      <c r="L78" s="925"/>
      <c r="M78" s="925"/>
      <c r="N78" s="925"/>
      <c r="O78" s="925"/>
      <c r="P78" s="926"/>
      <c r="Q78" s="927"/>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30"/>
      <c r="BA78" s="930"/>
      <c r="BB78" s="930"/>
      <c r="BC78" s="930"/>
      <c r="BD78" s="931"/>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4"/>
      <c r="C79" s="925"/>
      <c r="D79" s="925"/>
      <c r="E79" s="925"/>
      <c r="F79" s="925"/>
      <c r="G79" s="925"/>
      <c r="H79" s="925"/>
      <c r="I79" s="925"/>
      <c r="J79" s="925"/>
      <c r="K79" s="925"/>
      <c r="L79" s="925"/>
      <c r="M79" s="925"/>
      <c r="N79" s="925"/>
      <c r="O79" s="925"/>
      <c r="P79" s="926"/>
      <c r="Q79" s="927"/>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30"/>
      <c r="BA79" s="930"/>
      <c r="BB79" s="930"/>
      <c r="BC79" s="930"/>
      <c r="BD79" s="931"/>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4"/>
      <c r="C80" s="925"/>
      <c r="D80" s="925"/>
      <c r="E80" s="925"/>
      <c r="F80" s="925"/>
      <c r="G80" s="925"/>
      <c r="H80" s="925"/>
      <c r="I80" s="925"/>
      <c r="J80" s="925"/>
      <c r="K80" s="925"/>
      <c r="L80" s="925"/>
      <c r="M80" s="925"/>
      <c r="N80" s="925"/>
      <c r="O80" s="925"/>
      <c r="P80" s="926"/>
      <c r="Q80" s="927"/>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30"/>
      <c r="BA80" s="930"/>
      <c r="BB80" s="930"/>
      <c r="BC80" s="930"/>
      <c r="BD80" s="931"/>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4"/>
      <c r="C81" s="925"/>
      <c r="D81" s="925"/>
      <c r="E81" s="925"/>
      <c r="F81" s="925"/>
      <c r="G81" s="925"/>
      <c r="H81" s="925"/>
      <c r="I81" s="925"/>
      <c r="J81" s="925"/>
      <c r="K81" s="925"/>
      <c r="L81" s="925"/>
      <c r="M81" s="925"/>
      <c r="N81" s="925"/>
      <c r="O81" s="925"/>
      <c r="P81" s="926"/>
      <c r="Q81" s="927"/>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30"/>
      <c r="BA81" s="930"/>
      <c r="BB81" s="930"/>
      <c r="BC81" s="930"/>
      <c r="BD81" s="931"/>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4"/>
      <c r="C82" s="925"/>
      <c r="D82" s="925"/>
      <c r="E82" s="925"/>
      <c r="F82" s="925"/>
      <c r="G82" s="925"/>
      <c r="H82" s="925"/>
      <c r="I82" s="925"/>
      <c r="J82" s="925"/>
      <c r="K82" s="925"/>
      <c r="L82" s="925"/>
      <c r="M82" s="925"/>
      <c r="N82" s="925"/>
      <c r="O82" s="925"/>
      <c r="P82" s="926"/>
      <c r="Q82" s="927"/>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30"/>
      <c r="BA82" s="930"/>
      <c r="BB82" s="930"/>
      <c r="BC82" s="930"/>
      <c r="BD82" s="931"/>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4"/>
      <c r="C83" s="925"/>
      <c r="D83" s="925"/>
      <c r="E83" s="925"/>
      <c r="F83" s="925"/>
      <c r="G83" s="925"/>
      <c r="H83" s="925"/>
      <c r="I83" s="925"/>
      <c r="J83" s="925"/>
      <c r="K83" s="925"/>
      <c r="L83" s="925"/>
      <c r="M83" s="925"/>
      <c r="N83" s="925"/>
      <c r="O83" s="925"/>
      <c r="P83" s="926"/>
      <c r="Q83" s="927"/>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30"/>
      <c r="BA83" s="930"/>
      <c r="BB83" s="930"/>
      <c r="BC83" s="930"/>
      <c r="BD83" s="931"/>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4"/>
      <c r="C84" s="925"/>
      <c r="D84" s="925"/>
      <c r="E84" s="925"/>
      <c r="F84" s="925"/>
      <c r="G84" s="925"/>
      <c r="H84" s="925"/>
      <c r="I84" s="925"/>
      <c r="J84" s="925"/>
      <c r="K84" s="925"/>
      <c r="L84" s="925"/>
      <c r="M84" s="925"/>
      <c r="N84" s="925"/>
      <c r="O84" s="925"/>
      <c r="P84" s="926"/>
      <c r="Q84" s="927"/>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30"/>
      <c r="BA84" s="930"/>
      <c r="BB84" s="930"/>
      <c r="BC84" s="930"/>
      <c r="BD84" s="931"/>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4"/>
      <c r="C85" s="925"/>
      <c r="D85" s="925"/>
      <c r="E85" s="925"/>
      <c r="F85" s="925"/>
      <c r="G85" s="925"/>
      <c r="H85" s="925"/>
      <c r="I85" s="925"/>
      <c r="J85" s="925"/>
      <c r="K85" s="925"/>
      <c r="L85" s="925"/>
      <c r="M85" s="925"/>
      <c r="N85" s="925"/>
      <c r="O85" s="925"/>
      <c r="P85" s="926"/>
      <c r="Q85" s="927"/>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30"/>
      <c r="BA85" s="930"/>
      <c r="BB85" s="930"/>
      <c r="BC85" s="930"/>
      <c r="BD85" s="931"/>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4"/>
      <c r="C86" s="925"/>
      <c r="D86" s="925"/>
      <c r="E86" s="925"/>
      <c r="F86" s="925"/>
      <c r="G86" s="925"/>
      <c r="H86" s="925"/>
      <c r="I86" s="925"/>
      <c r="J86" s="925"/>
      <c r="K86" s="925"/>
      <c r="L86" s="925"/>
      <c r="M86" s="925"/>
      <c r="N86" s="925"/>
      <c r="O86" s="925"/>
      <c r="P86" s="926"/>
      <c r="Q86" s="927"/>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30"/>
      <c r="BA86" s="930"/>
      <c r="BB86" s="930"/>
      <c r="BC86" s="930"/>
      <c r="BD86" s="931"/>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395</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421</v>
      </c>
      <c r="BS102" s="839"/>
      <c r="BT102" s="839"/>
      <c r="BU102" s="839"/>
      <c r="BV102" s="839"/>
      <c r="BW102" s="839"/>
      <c r="BX102" s="839"/>
      <c r="BY102" s="839"/>
      <c r="BZ102" s="839"/>
      <c r="CA102" s="839"/>
      <c r="CB102" s="839"/>
      <c r="CC102" s="839"/>
      <c r="CD102" s="839"/>
      <c r="CE102" s="839"/>
      <c r="CF102" s="839"/>
      <c r="CG102" s="840"/>
      <c r="CH102" s="940"/>
      <c r="CI102" s="941"/>
      <c r="CJ102" s="941"/>
      <c r="CK102" s="941"/>
      <c r="CL102" s="942"/>
      <c r="CM102" s="940"/>
      <c r="CN102" s="941"/>
      <c r="CO102" s="941"/>
      <c r="CP102" s="941"/>
      <c r="CQ102" s="942"/>
      <c r="CR102" s="943"/>
      <c r="CS102" s="898"/>
      <c r="CT102" s="898"/>
      <c r="CU102" s="898"/>
      <c r="CV102" s="944"/>
      <c r="CW102" s="943"/>
      <c r="CX102" s="898"/>
      <c r="CY102" s="898"/>
      <c r="CZ102" s="898"/>
      <c r="DA102" s="944"/>
      <c r="DB102" s="943"/>
      <c r="DC102" s="898"/>
      <c r="DD102" s="898"/>
      <c r="DE102" s="898"/>
      <c r="DF102" s="944"/>
      <c r="DG102" s="943"/>
      <c r="DH102" s="898"/>
      <c r="DI102" s="898"/>
      <c r="DJ102" s="898"/>
      <c r="DK102" s="944"/>
      <c r="DL102" s="943"/>
      <c r="DM102" s="898"/>
      <c r="DN102" s="898"/>
      <c r="DO102" s="898"/>
      <c r="DP102" s="944"/>
      <c r="DQ102" s="943"/>
      <c r="DR102" s="898"/>
      <c r="DS102" s="898"/>
      <c r="DT102" s="898"/>
      <c r="DU102" s="944"/>
      <c r="DV102" s="967"/>
      <c r="DW102" s="968"/>
      <c r="DX102" s="968"/>
      <c r="DY102" s="968"/>
      <c r="DZ102" s="96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0" t="s">
        <v>422</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1" t="s">
        <v>423</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2" t="s">
        <v>426</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427</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8" customFormat="1" ht="26.25" customHeight="1" x14ac:dyDescent="0.15">
      <c r="A109" s="965" t="s">
        <v>428</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429</v>
      </c>
      <c r="AB109" s="946"/>
      <c r="AC109" s="946"/>
      <c r="AD109" s="946"/>
      <c r="AE109" s="947"/>
      <c r="AF109" s="945" t="s">
        <v>430</v>
      </c>
      <c r="AG109" s="946"/>
      <c r="AH109" s="946"/>
      <c r="AI109" s="946"/>
      <c r="AJ109" s="947"/>
      <c r="AK109" s="945" t="s">
        <v>310</v>
      </c>
      <c r="AL109" s="946"/>
      <c r="AM109" s="946"/>
      <c r="AN109" s="946"/>
      <c r="AO109" s="947"/>
      <c r="AP109" s="945" t="s">
        <v>431</v>
      </c>
      <c r="AQ109" s="946"/>
      <c r="AR109" s="946"/>
      <c r="AS109" s="946"/>
      <c r="AT109" s="948"/>
      <c r="AU109" s="965" t="s">
        <v>428</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429</v>
      </c>
      <c r="BR109" s="946"/>
      <c r="BS109" s="946"/>
      <c r="BT109" s="946"/>
      <c r="BU109" s="947"/>
      <c r="BV109" s="945" t="s">
        <v>430</v>
      </c>
      <c r="BW109" s="946"/>
      <c r="BX109" s="946"/>
      <c r="BY109" s="946"/>
      <c r="BZ109" s="947"/>
      <c r="CA109" s="945" t="s">
        <v>310</v>
      </c>
      <c r="CB109" s="946"/>
      <c r="CC109" s="946"/>
      <c r="CD109" s="946"/>
      <c r="CE109" s="947"/>
      <c r="CF109" s="966" t="s">
        <v>431</v>
      </c>
      <c r="CG109" s="966"/>
      <c r="CH109" s="966"/>
      <c r="CI109" s="966"/>
      <c r="CJ109" s="966"/>
      <c r="CK109" s="945" t="s">
        <v>432</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429</v>
      </c>
      <c r="DH109" s="946"/>
      <c r="DI109" s="946"/>
      <c r="DJ109" s="946"/>
      <c r="DK109" s="947"/>
      <c r="DL109" s="945" t="s">
        <v>430</v>
      </c>
      <c r="DM109" s="946"/>
      <c r="DN109" s="946"/>
      <c r="DO109" s="946"/>
      <c r="DP109" s="947"/>
      <c r="DQ109" s="945" t="s">
        <v>310</v>
      </c>
      <c r="DR109" s="946"/>
      <c r="DS109" s="946"/>
      <c r="DT109" s="946"/>
      <c r="DU109" s="947"/>
      <c r="DV109" s="945" t="s">
        <v>431</v>
      </c>
      <c r="DW109" s="946"/>
      <c r="DX109" s="946"/>
      <c r="DY109" s="946"/>
      <c r="DZ109" s="948"/>
    </row>
    <row r="110" spans="1:131" s="248" customFormat="1" ht="26.25" customHeight="1" x14ac:dyDescent="0.15">
      <c r="A110" s="949" t="s">
        <v>433</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784865</v>
      </c>
      <c r="AB110" s="953"/>
      <c r="AC110" s="953"/>
      <c r="AD110" s="953"/>
      <c r="AE110" s="954"/>
      <c r="AF110" s="955">
        <v>770523</v>
      </c>
      <c r="AG110" s="953"/>
      <c r="AH110" s="953"/>
      <c r="AI110" s="953"/>
      <c r="AJ110" s="954"/>
      <c r="AK110" s="955">
        <v>760411</v>
      </c>
      <c r="AL110" s="953"/>
      <c r="AM110" s="953"/>
      <c r="AN110" s="953"/>
      <c r="AO110" s="954"/>
      <c r="AP110" s="956">
        <v>26.8</v>
      </c>
      <c r="AQ110" s="957"/>
      <c r="AR110" s="957"/>
      <c r="AS110" s="957"/>
      <c r="AT110" s="958"/>
      <c r="AU110" s="959" t="s">
        <v>73</v>
      </c>
      <c r="AV110" s="960"/>
      <c r="AW110" s="960"/>
      <c r="AX110" s="960"/>
      <c r="AY110" s="960"/>
      <c r="AZ110" s="1001" t="s">
        <v>434</v>
      </c>
      <c r="BA110" s="950"/>
      <c r="BB110" s="950"/>
      <c r="BC110" s="950"/>
      <c r="BD110" s="950"/>
      <c r="BE110" s="950"/>
      <c r="BF110" s="950"/>
      <c r="BG110" s="950"/>
      <c r="BH110" s="950"/>
      <c r="BI110" s="950"/>
      <c r="BJ110" s="950"/>
      <c r="BK110" s="950"/>
      <c r="BL110" s="950"/>
      <c r="BM110" s="950"/>
      <c r="BN110" s="950"/>
      <c r="BO110" s="950"/>
      <c r="BP110" s="951"/>
      <c r="BQ110" s="987">
        <v>5804403</v>
      </c>
      <c r="BR110" s="988"/>
      <c r="BS110" s="988"/>
      <c r="BT110" s="988"/>
      <c r="BU110" s="988"/>
      <c r="BV110" s="988">
        <v>5805731</v>
      </c>
      <c r="BW110" s="988"/>
      <c r="BX110" s="988"/>
      <c r="BY110" s="988"/>
      <c r="BZ110" s="988"/>
      <c r="CA110" s="988">
        <v>6031557</v>
      </c>
      <c r="CB110" s="988"/>
      <c r="CC110" s="988"/>
      <c r="CD110" s="988"/>
      <c r="CE110" s="988"/>
      <c r="CF110" s="1002">
        <v>212.8</v>
      </c>
      <c r="CG110" s="1003"/>
      <c r="CH110" s="1003"/>
      <c r="CI110" s="1003"/>
      <c r="CJ110" s="1003"/>
      <c r="CK110" s="1004" t="s">
        <v>435</v>
      </c>
      <c r="CL110" s="1005"/>
      <c r="CM110" s="984" t="s">
        <v>436</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241</v>
      </c>
      <c r="DH110" s="988"/>
      <c r="DI110" s="988"/>
      <c r="DJ110" s="988"/>
      <c r="DK110" s="988"/>
      <c r="DL110" s="988" t="s">
        <v>241</v>
      </c>
      <c r="DM110" s="988"/>
      <c r="DN110" s="988"/>
      <c r="DO110" s="988"/>
      <c r="DP110" s="988"/>
      <c r="DQ110" s="988" t="s">
        <v>241</v>
      </c>
      <c r="DR110" s="988"/>
      <c r="DS110" s="988"/>
      <c r="DT110" s="988"/>
      <c r="DU110" s="988"/>
      <c r="DV110" s="989" t="s">
        <v>241</v>
      </c>
      <c r="DW110" s="989"/>
      <c r="DX110" s="989"/>
      <c r="DY110" s="989"/>
      <c r="DZ110" s="990"/>
    </row>
    <row r="111" spans="1:131" s="248" customFormat="1" ht="26.25" customHeight="1" x14ac:dyDescent="0.15">
      <c r="A111" s="991" t="s">
        <v>437</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438</v>
      </c>
      <c r="AB111" s="995"/>
      <c r="AC111" s="995"/>
      <c r="AD111" s="995"/>
      <c r="AE111" s="996"/>
      <c r="AF111" s="997" t="s">
        <v>241</v>
      </c>
      <c r="AG111" s="995"/>
      <c r="AH111" s="995"/>
      <c r="AI111" s="995"/>
      <c r="AJ111" s="996"/>
      <c r="AK111" s="997" t="s">
        <v>241</v>
      </c>
      <c r="AL111" s="995"/>
      <c r="AM111" s="995"/>
      <c r="AN111" s="995"/>
      <c r="AO111" s="996"/>
      <c r="AP111" s="998" t="s">
        <v>241</v>
      </c>
      <c r="AQ111" s="999"/>
      <c r="AR111" s="999"/>
      <c r="AS111" s="999"/>
      <c r="AT111" s="1000"/>
      <c r="AU111" s="961"/>
      <c r="AV111" s="962"/>
      <c r="AW111" s="962"/>
      <c r="AX111" s="962"/>
      <c r="AY111" s="962"/>
      <c r="AZ111" s="1010" t="s">
        <v>439</v>
      </c>
      <c r="BA111" s="1011"/>
      <c r="BB111" s="1011"/>
      <c r="BC111" s="1011"/>
      <c r="BD111" s="1011"/>
      <c r="BE111" s="1011"/>
      <c r="BF111" s="1011"/>
      <c r="BG111" s="1011"/>
      <c r="BH111" s="1011"/>
      <c r="BI111" s="1011"/>
      <c r="BJ111" s="1011"/>
      <c r="BK111" s="1011"/>
      <c r="BL111" s="1011"/>
      <c r="BM111" s="1011"/>
      <c r="BN111" s="1011"/>
      <c r="BO111" s="1011"/>
      <c r="BP111" s="1012"/>
      <c r="BQ111" s="980" t="s">
        <v>241</v>
      </c>
      <c r="BR111" s="981"/>
      <c r="BS111" s="981"/>
      <c r="BT111" s="981"/>
      <c r="BU111" s="981"/>
      <c r="BV111" s="981" t="s">
        <v>438</v>
      </c>
      <c r="BW111" s="981"/>
      <c r="BX111" s="981"/>
      <c r="BY111" s="981"/>
      <c r="BZ111" s="981"/>
      <c r="CA111" s="981" t="s">
        <v>241</v>
      </c>
      <c r="CB111" s="981"/>
      <c r="CC111" s="981"/>
      <c r="CD111" s="981"/>
      <c r="CE111" s="981"/>
      <c r="CF111" s="975" t="s">
        <v>241</v>
      </c>
      <c r="CG111" s="976"/>
      <c r="CH111" s="976"/>
      <c r="CI111" s="976"/>
      <c r="CJ111" s="976"/>
      <c r="CK111" s="1006"/>
      <c r="CL111" s="1007"/>
      <c r="CM111" s="977" t="s">
        <v>440</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241</v>
      </c>
      <c r="DH111" s="981"/>
      <c r="DI111" s="981"/>
      <c r="DJ111" s="981"/>
      <c r="DK111" s="981"/>
      <c r="DL111" s="981" t="s">
        <v>241</v>
      </c>
      <c r="DM111" s="981"/>
      <c r="DN111" s="981"/>
      <c r="DO111" s="981"/>
      <c r="DP111" s="981"/>
      <c r="DQ111" s="981" t="s">
        <v>241</v>
      </c>
      <c r="DR111" s="981"/>
      <c r="DS111" s="981"/>
      <c r="DT111" s="981"/>
      <c r="DU111" s="981"/>
      <c r="DV111" s="982" t="s">
        <v>241</v>
      </c>
      <c r="DW111" s="982"/>
      <c r="DX111" s="982"/>
      <c r="DY111" s="982"/>
      <c r="DZ111" s="983"/>
    </row>
    <row r="112" spans="1:131" s="248" customFormat="1" ht="26.25" customHeight="1" x14ac:dyDescent="0.15">
      <c r="A112" s="1013" t="s">
        <v>441</v>
      </c>
      <c r="B112" s="1014"/>
      <c r="C112" s="1011" t="s">
        <v>442</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241</v>
      </c>
      <c r="AB112" s="1020"/>
      <c r="AC112" s="1020"/>
      <c r="AD112" s="1020"/>
      <c r="AE112" s="1021"/>
      <c r="AF112" s="1022" t="s">
        <v>438</v>
      </c>
      <c r="AG112" s="1020"/>
      <c r="AH112" s="1020"/>
      <c r="AI112" s="1020"/>
      <c r="AJ112" s="1021"/>
      <c r="AK112" s="1022" t="s">
        <v>241</v>
      </c>
      <c r="AL112" s="1020"/>
      <c r="AM112" s="1020"/>
      <c r="AN112" s="1020"/>
      <c r="AO112" s="1021"/>
      <c r="AP112" s="1023" t="s">
        <v>241</v>
      </c>
      <c r="AQ112" s="1024"/>
      <c r="AR112" s="1024"/>
      <c r="AS112" s="1024"/>
      <c r="AT112" s="1025"/>
      <c r="AU112" s="961"/>
      <c r="AV112" s="962"/>
      <c r="AW112" s="962"/>
      <c r="AX112" s="962"/>
      <c r="AY112" s="962"/>
      <c r="AZ112" s="1010" t="s">
        <v>443</v>
      </c>
      <c r="BA112" s="1011"/>
      <c r="BB112" s="1011"/>
      <c r="BC112" s="1011"/>
      <c r="BD112" s="1011"/>
      <c r="BE112" s="1011"/>
      <c r="BF112" s="1011"/>
      <c r="BG112" s="1011"/>
      <c r="BH112" s="1011"/>
      <c r="BI112" s="1011"/>
      <c r="BJ112" s="1011"/>
      <c r="BK112" s="1011"/>
      <c r="BL112" s="1011"/>
      <c r="BM112" s="1011"/>
      <c r="BN112" s="1011"/>
      <c r="BO112" s="1011"/>
      <c r="BP112" s="1012"/>
      <c r="BQ112" s="980">
        <v>1312042</v>
      </c>
      <c r="BR112" s="981"/>
      <c r="BS112" s="981"/>
      <c r="BT112" s="981"/>
      <c r="BU112" s="981"/>
      <c r="BV112" s="981">
        <v>1210562</v>
      </c>
      <c r="BW112" s="981"/>
      <c r="BX112" s="981"/>
      <c r="BY112" s="981"/>
      <c r="BZ112" s="981"/>
      <c r="CA112" s="981">
        <v>1090721</v>
      </c>
      <c r="CB112" s="981"/>
      <c r="CC112" s="981"/>
      <c r="CD112" s="981"/>
      <c r="CE112" s="981"/>
      <c r="CF112" s="975">
        <v>38.5</v>
      </c>
      <c r="CG112" s="976"/>
      <c r="CH112" s="976"/>
      <c r="CI112" s="976"/>
      <c r="CJ112" s="976"/>
      <c r="CK112" s="1006"/>
      <c r="CL112" s="1007"/>
      <c r="CM112" s="977" t="s">
        <v>444</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241</v>
      </c>
      <c r="DH112" s="981"/>
      <c r="DI112" s="981"/>
      <c r="DJ112" s="981"/>
      <c r="DK112" s="981"/>
      <c r="DL112" s="981" t="s">
        <v>241</v>
      </c>
      <c r="DM112" s="981"/>
      <c r="DN112" s="981"/>
      <c r="DO112" s="981"/>
      <c r="DP112" s="981"/>
      <c r="DQ112" s="981" t="s">
        <v>438</v>
      </c>
      <c r="DR112" s="981"/>
      <c r="DS112" s="981"/>
      <c r="DT112" s="981"/>
      <c r="DU112" s="981"/>
      <c r="DV112" s="982" t="s">
        <v>438</v>
      </c>
      <c r="DW112" s="982"/>
      <c r="DX112" s="982"/>
      <c r="DY112" s="982"/>
      <c r="DZ112" s="983"/>
    </row>
    <row r="113" spans="1:130" s="248" customFormat="1" ht="26.25" customHeight="1" x14ac:dyDescent="0.15">
      <c r="A113" s="1015"/>
      <c r="B113" s="1016"/>
      <c r="C113" s="1011" t="s">
        <v>445</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135261</v>
      </c>
      <c r="AB113" s="995"/>
      <c r="AC113" s="995"/>
      <c r="AD113" s="995"/>
      <c r="AE113" s="996"/>
      <c r="AF113" s="997">
        <v>128553</v>
      </c>
      <c r="AG113" s="995"/>
      <c r="AH113" s="995"/>
      <c r="AI113" s="995"/>
      <c r="AJ113" s="996"/>
      <c r="AK113" s="997">
        <v>123029</v>
      </c>
      <c r="AL113" s="995"/>
      <c r="AM113" s="995"/>
      <c r="AN113" s="995"/>
      <c r="AO113" s="996"/>
      <c r="AP113" s="998">
        <v>4.3</v>
      </c>
      <c r="AQ113" s="999"/>
      <c r="AR113" s="999"/>
      <c r="AS113" s="999"/>
      <c r="AT113" s="1000"/>
      <c r="AU113" s="961"/>
      <c r="AV113" s="962"/>
      <c r="AW113" s="962"/>
      <c r="AX113" s="962"/>
      <c r="AY113" s="962"/>
      <c r="AZ113" s="1010" t="s">
        <v>446</v>
      </c>
      <c r="BA113" s="1011"/>
      <c r="BB113" s="1011"/>
      <c r="BC113" s="1011"/>
      <c r="BD113" s="1011"/>
      <c r="BE113" s="1011"/>
      <c r="BF113" s="1011"/>
      <c r="BG113" s="1011"/>
      <c r="BH113" s="1011"/>
      <c r="BI113" s="1011"/>
      <c r="BJ113" s="1011"/>
      <c r="BK113" s="1011"/>
      <c r="BL113" s="1011"/>
      <c r="BM113" s="1011"/>
      <c r="BN113" s="1011"/>
      <c r="BO113" s="1011"/>
      <c r="BP113" s="1012"/>
      <c r="BQ113" s="980">
        <v>33387</v>
      </c>
      <c r="BR113" s="981"/>
      <c r="BS113" s="981"/>
      <c r="BT113" s="981"/>
      <c r="BU113" s="981"/>
      <c r="BV113" s="981">
        <v>25350</v>
      </c>
      <c r="BW113" s="981"/>
      <c r="BX113" s="981"/>
      <c r="BY113" s="981"/>
      <c r="BZ113" s="981"/>
      <c r="CA113" s="981">
        <v>17181</v>
      </c>
      <c r="CB113" s="981"/>
      <c r="CC113" s="981"/>
      <c r="CD113" s="981"/>
      <c r="CE113" s="981"/>
      <c r="CF113" s="975">
        <v>0.6</v>
      </c>
      <c r="CG113" s="976"/>
      <c r="CH113" s="976"/>
      <c r="CI113" s="976"/>
      <c r="CJ113" s="976"/>
      <c r="CK113" s="1006"/>
      <c r="CL113" s="1007"/>
      <c r="CM113" s="977" t="s">
        <v>447</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241</v>
      </c>
      <c r="DH113" s="1020"/>
      <c r="DI113" s="1020"/>
      <c r="DJ113" s="1020"/>
      <c r="DK113" s="1021"/>
      <c r="DL113" s="1022" t="s">
        <v>241</v>
      </c>
      <c r="DM113" s="1020"/>
      <c r="DN113" s="1020"/>
      <c r="DO113" s="1020"/>
      <c r="DP113" s="1021"/>
      <c r="DQ113" s="1022" t="s">
        <v>241</v>
      </c>
      <c r="DR113" s="1020"/>
      <c r="DS113" s="1020"/>
      <c r="DT113" s="1020"/>
      <c r="DU113" s="1021"/>
      <c r="DV113" s="1023" t="s">
        <v>438</v>
      </c>
      <c r="DW113" s="1024"/>
      <c r="DX113" s="1024"/>
      <c r="DY113" s="1024"/>
      <c r="DZ113" s="1025"/>
    </row>
    <row r="114" spans="1:130" s="248" customFormat="1" ht="26.25" customHeight="1" x14ac:dyDescent="0.15">
      <c r="A114" s="1015"/>
      <c r="B114" s="1016"/>
      <c r="C114" s="1011" t="s">
        <v>448</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9997</v>
      </c>
      <c r="AB114" s="1020"/>
      <c r="AC114" s="1020"/>
      <c r="AD114" s="1020"/>
      <c r="AE114" s="1021"/>
      <c r="AF114" s="1022">
        <v>9995</v>
      </c>
      <c r="AG114" s="1020"/>
      <c r="AH114" s="1020"/>
      <c r="AI114" s="1020"/>
      <c r="AJ114" s="1021"/>
      <c r="AK114" s="1022">
        <v>8338</v>
      </c>
      <c r="AL114" s="1020"/>
      <c r="AM114" s="1020"/>
      <c r="AN114" s="1020"/>
      <c r="AO114" s="1021"/>
      <c r="AP114" s="1023">
        <v>0.3</v>
      </c>
      <c r="AQ114" s="1024"/>
      <c r="AR114" s="1024"/>
      <c r="AS114" s="1024"/>
      <c r="AT114" s="1025"/>
      <c r="AU114" s="961"/>
      <c r="AV114" s="962"/>
      <c r="AW114" s="962"/>
      <c r="AX114" s="962"/>
      <c r="AY114" s="962"/>
      <c r="AZ114" s="1010" t="s">
        <v>449</v>
      </c>
      <c r="BA114" s="1011"/>
      <c r="BB114" s="1011"/>
      <c r="BC114" s="1011"/>
      <c r="BD114" s="1011"/>
      <c r="BE114" s="1011"/>
      <c r="BF114" s="1011"/>
      <c r="BG114" s="1011"/>
      <c r="BH114" s="1011"/>
      <c r="BI114" s="1011"/>
      <c r="BJ114" s="1011"/>
      <c r="BK114" s="1011"/>
      <c r="BL114" s="1011"/>
      <c r="BM114" s="1011"/>
      <c r="BN114" s="1011"/>
      <c r="BO114" s="1011"/>
      <c r="BP114" s="1012"/>
      <c r="BQ114" s="980">
        <v>334010</v>
      </c>
      <c r="BR114" s="981"/>
      <c r="BS114" s="981"/>
      <c r="BT114" s="981"/>
      <c r="BU114" s="981"/>
      <c r="BV114" s="981">
        <v>289339</v>
      </c>
      <c r="BW114" s="981"/>
      <c r="BX114" s="981"/>
      <c r="BY114" s="981"/>
      <c r="BZ114" s="981"/>
      <c r="CA114" s="981">
        <v>236805</v>
      </c>
      <c r="CB114" s="981"/>
      <c r="CC114" s="981"/>
      <c r="CD114" s="981"/>
      <c r="CE114" s="981"/>
      <c r="CF114" s="975">
        <v>8.4</v>
      </c>
      <c r="CG114" s="976"/>
      <c r="CH114" s="976"/>
      <c r="CI114" s="976"/>
      <c r="CJ114" s="976"/>
      <c r="CK114" s="1006"/>
      <c r="CL114" s="1007"/>
      <c r="CM114" s="977" t="s">
        <v>450</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241</v>
      </c>
      <c r="DH114" s="1020"/>
      <c r="DI114" s="1020"/>
      <c r="DJ114" s="1020"/>
      <c r="DK114" s="1021"/>
      <c r="DL114" s="1022" t="s">
        <v>241</v>
      </c>
      <c r="DM114" s="1020"/>
      <c r="DN114" s="1020"/>
      <c r="DO114" s="1020"/>
      <c r="DP114" s="1021"/>
      <c r="DQ114" s="1022" t="s">
        <v>241</v>
      </c>
      <c r="DR114" s="1020"/>
      <c r="DS114" s="1020"/>
      <c r="DT114" s="1020"/>
      <c r="DU114" s="1021"/>
      <c r="DV114" s="1023" t="s">
        <v>241</v>
      </c>
      <c r="DW114" s="1024"/>
      <c r="DX114" s="1024"/>
      <c r="DY114" s="1024"/>
      <c r="DZ114" s="1025"/>
    </row>
    <row r="115" spans="1:130" s="248" customFormat="1" ht="26.25" customHeight="1" x14ac:dyDescent="0.15">
      <c r="A115" s="1015"/>
      <c r="B115" s="1016"/>
      <c r="C115" s="1011" t="s">
        <v>451</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v>1025</v>
      </c>
      <c r="AB115" s="995"/>
      <c r="AC115" s="995"/>
      <c r="AD115" s="995"/>
      <c r="AE115" s="996"/>
      <c r="AF115" s="997">
        <v>921</v>
      </c>
      <c r="AG115" s="995"/>
      <c r="AH115" s="995"/>
      <c r="AI115" s="995"/>
      <c r="AJ115" s="996"/>
      <c r="AK115" s="997">
        <v>733</v>
      </c>
      <c r="AL115" s="995"/>
      <c r="AM115" s="995"/>
      <c r="AN115" s="995"/>
      <c r="AO115" s="996"/>
      <c r="AP115" s="998">
        <v>0</v>
      </c>
      <c r="AQ115" s="999"/>
      <c r="AR115" s="999"/>
      <c r="AS115" s="999"/>
      <c r="AT115" s="1000"/>
      <c r="AU115" s="961"/>
      <c r="AV115" s="962"/>
      <c r="AW115" s="962"/>
      <c r="AX115" s="962"/>
      <c r="AY115" s="962"/>
      <c r="AZ115" s="1010" t="s">
        <v>452</v>
      </c>
      <c r="BA115" s="1011"/>
      <c r="BB115" s="1011"/>
      <c r="BC115" s="1011"/>
      <c r="BD115" s="1011"/>
      <c r="BE115" s="1011"/>
      <c r="BF115" s="1011"/>
      <c r="BG115" s="1011"/>
      <c r="BH115" s="1011"/>
      <c r="BI115" s="1011"/>
      <c r="BJ115" s="1011"/>
      <c r="BK115" s="1011"/>
      <c r="BL115" s="1011"/>
      <c r="BM115" s="1011"/>
      <c r="BN115" s="1011"/>
      <c r="BO115" s="1011"/>
      <c r="BP115" s="1012"/>
      <c r="BQ115" s="980" t="s">
        <v>241</v>
      </c>
      <c r="BR115" s="981"/>
      <c r="BS115" s="981"/>
      <c r="BT115" s="981"/>
      <c r="BU115" s="981"/>
      <c r="BV115" s="981" t="s">
        <v>241</v>
      </c>
      <c r="BW115" s="981"/>
      <c r="BX115" s="981"/>
      <c r="BY115" s="981"/>
      <c r="BZ115" s="981"/>
      <c r="CA115" s="981" t="s">
        <v>241</v>
      </c>
      <c r="CB115" s="981"/>
      <c r="CC115" s="981"/>
      <c r="CD115" s="981"/>
      <c r="CE115" s="981"/>
      <c r="CF115" s="975" t="s">
        <v>438</v>
      </c>
      <c r="CG115" s="976"/>
      <c r="CH115" s="976"/>
      <c r="CI115" s="976"/>
      <c r="CJ115" s="976"/>
      <c r="CK115" s="1006"/>
      <c r="CL115" s="1007"/>
      <c r="CM115" s="1010" t="s">
        <v>453</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241</v>
      </c>
      <c r="DH115" s="1020"/>
      <c r="DI115" s="1020"/>
      <c r="DJ115" s="1020"/>
      <c r="DK115" s="1021"/>
      <c r="DL115" s="1022" t="s">
        <v>438</v>
      </c>
      <c r="DM115" s="1020"/>
      <c r="DN115" s="1020"/>
      <c r="DO115" s="1020"/>
      <c r="DP115" s="1021"/>
      <c r="DQ115" s="1022" t="s">
        <v>241</v>
      </c>
      <c r="DR115" s="1020"/>
      <c r="DS115" s="1020"/>
      <c r="DT115" s="1020"/>
      <c r="DU115" s="1021"/>
      <c r="DV115" s="1023" t="s">
        <v>241</v>
      </c>
      <c r="DW115" s="1024"/>
      <c r="DX115" s="1024"/>
      <c r="DY115" s="1024"/>
      <c r="DZ115" s="1025"/>
    </row>
    <row r="116" spans="1:130" s="248" customFormat="1" ht="26.25" customHeight="1" x14ac:dyDescent="0.15">
      <c r="A116" s="1017"/>
      <c r="B116" s="1018"/>
      <c r="C116" s="1026" t="s">
        <v>454</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241</v>
      </c>
      <c r="AB116" s="1020"/>
      <c r="AC116" s="1020"/>
      <c r="AD116" s="1020"/>
      <c r="AE116" s="1021"/>
      <c r="AF116" s="1022" t="s">
        <v>438</v>
      </c>
      <c r="AG116" s="1020"/>
      <c r="AH116" s="1020"/>
      <c r="AI116" s="1020"/>
      <c r="AJ116" s="1021"/>
      <c r="AK116" s="1022" t="s">
        <v>241</v>
      </c>
      <c r="AL116" s="1020"/>
      <c r="AM116" s="1020"/>
      <c r="AN116" s="1020"/>
      <c r="AO116" s="1021"/>
      <c r="AP116" s="1023" t="s">
        <v>241</v>
      </c>
      <c r="AQ116" s="1024"/>
      <c r="AR116" s="1024"/>
      <c r="AS116" s="1024"/>
      <c r="AT116" s="1025"/>
      <c r="AU116" s="961"/>
      <c r="AV116" s="962"/>
      <c r="AW116" s="962"/>
      <c r="AX116" s="962"/>
      <c r="AY116" s="962"/>
      <c r="AZ116" s="1028" t="s">
        <v>455</v>
      </c>
      <c r="BA116" s="1029"/>
      <c r="BB116" s="1029"/>
      <c r="BC116" s="1029"/>
      <c r="BD116" s="1029"/>
      <c r="BE116" s="1029"/>
      <c r="BF116" s="1029"/>
      <c r="BG116" s="1029"/>
      <c r="BH116" s="1029"/>
      <c r="BI116" s="1029"/>
      <c r="BJ116" s="1029"/>
      <c r="BK116" s="1029"/>
      <c r="BL116" s="1029"/>
      <c r="BM116" s="1029"/>
      <c r="BN116" s="1029"/>
      <c r="BO116" s="1029"/>
      <c r="BP116" s="1030"/>
      <c r="BQ116" s="980" t="s">
        <v>241</v>
      </c>
      <c r="BR116" s="981"/>
      <c r="BS116" s="981"/>
      <c r="BT116" s="981"/>
      <c r="BU116" s="981"/>
      <c r="BV116" s="981" t="s">
        <v>438</v>
      </c>
      <c r="BW116" s="981"/>
      <c r="BX116" s="981"/>
      <c r="BY116" s="981"/>
      <c r="BZ116" s="981"/>
      <c r="CA116" s="981" t="s">
        <v>241</v>
      </c>
      <c r="CB116" s="981"/>
      <c r="CC116" s="981"/>
      <c r="CD116" s="981"/>
      <c r="CE116" s="981"/>
      <c r="CF116" s="975" t="s">
        <v>241</v>
      </c>
      <c r="CG116" s="976"/>
      <c r="CH116" s="976"/>
      <c r="CI116" s="976"/>
      <c r="CJ116" s="976"/>
      <c r="CK116" s="1006"/>
      <c r="CL116" s="1007"/>
      <c r="CM116" s="977" t="s">
        <v>456</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t="s">
        <v>438</v>
      </c>
      <c r="DH116" s="1020"/>
      <c r="DI116" s="1020"/>
      <c r="DJ116" s="1020"/>
      <c r="DK116" s="1021"/>
      <c r="DL116" s="1022" t="s">
        <v>241</v>
      </c>
      <c r="DM116" s="1020"/>
      <c r="DN116" s="1020"/>
      <c r="DO116" s="1020"/>
      <c r="DP116" s="1021"/>
      <c r="DQ116" s="1022" t="s">
        <v>241</v>
      </c>
      <c r="DR116" s="1020"/>
      <c r="DS116" s="1020"/>
      <c r="DT116" s="1020"/>
      <c r="DU116" s="1021"/>
      <c r="DV116" s="1023" t="s">
        <v>241</v>
      </c>
      <c r="DW116" s="1024"/>
      <c r="DX116" s="1024"/>
      <c r="DY116" s="1024"/>
      <c r="DZ116" s="1025"/>
    </row>
    <row r="117" spans="1:130" s="248" customFormat="1" ht="26.25" customHeight="1" x14ac:dyDescent="0.15">
      <c r="A117" s="965" t="s">
        <v>189</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457</v>
      </c>
      <c r="Z117" s="947"/>
      <c r="AA117" s="1037">
        <v>931148</v>
      </c>
      <c r="AB117" s="1038"/>
      <c r="AC117" s="1038"/>
      <c r="AD117" s="1038"/>
      <c r="AE117" s="1039"/>
      <c r="AF117" s="1040">
        <v>909992</v>
      </c>
      <c r="AG117" s="1038"/>
      <c r="AH117" s="1038"/>
      <c r="AI117" s="1038"/>
      <c r="AJ117" s="1039"/>
      <c r="AK117" s="1040">
        <v>892511</v>
      </c>
      <c r="AL117" s="1038"/>
      <c r="AM117" s="1038"/>
      <c r="AN117" s="1038"/>
      <c r="AO117" s="1039"/>
      <c r="AP117" s="1041"/>
      <c r="AQ117" s="1042"/>
      <c r="AR117" s="1042"/>
      <c r="AS117" s="1042"/>
      <c r="AT117" s="1043"/>
      <c r="AU117" s="961"/>
      <c r="AV117" s="962"/>
      <c r="AW117" s="962"/>
      <c r="AX117" s="962"/>
      <c r="AY117" s="962"/>
      <c r="AZ117" s="1028" t="s">
        <v>458</v>
      </c>
      <c r="BA117" s="1029"/>
      <c r="BB117" s="1029"/>
      <c r="BC117" s="1029"/>
      <c r="BD117" s="1029"/>
      <c r="BE117" s="1029"/>
      <c r="BF117" s="1029"/>
      <c r="BG117" s="1029"/>
      <c r="BH117" s="1029"/>
      <c r="BI117" s="1029"/>
      <c r="BJ117" s="1029"/>
      <c r="BK117" s="1029"/>
      <c r="BL117" s="1029"/>
      <c r="BM117" s="1029"/>
      <c r="BN117" s="1029"/>
      <c r="BO117" s="1029"/>
      <c r="BP117" s="1030"/>
      <c r="BQ117" s="980" t="s">
        <v>241</v>
      </c>
      <c r="BR117" s="981"/>
      <c r="BS117" s="981"/>
      <c r="BT117" s="981"/>
      <c r="BU117" s="981"/>
      <c r="BV117" s="981" t="s">
        <v>241</v>
      </c>
      <c r="BW117" s="981"/>
      <c r="BX117" s="981"/>
      <c r="BY117" s="981"/>
      <c r="BZ117" s="981"/>
      <c r="CA117" s="981" t="s">
        <v>241</v>
      </c>
      <c r="CB117" s="981"/>
      <c r="CC117" s="981"/>
      <c r="CD117" s="981"/>
      <c r="CE117" s="981"/>
      <c r="CF117" s="975" t="s">
        <v>241</v>
      </c>
      <c r="CG117" s="976"/>
      <c r="CH117" s="976"/>
      <c r="CI117" s="976"/>
      <c r="CJ117" s="976"/>
      <c r="CK117" s="1006"/>
      <c r="CL117" s="1007"/>
      <c r="CM117" s="977" t="s">
        <v>459</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241</v>
      </c>
      <c r="DH117" s="1020"/>
      <c r="DI117" s="1020"/>
      <c r="DJ117" s="1020"/>
      <c r="DK117" s="1021"/>
      <c r="DL117" s="1022" t="s">
        <v>438</v>
      </c>
      <c r="DM117" s="1020"/>
      <c r="DN117" s="1020"/>
      <c r="DO117" s="1020"/>
      <c r="DP117" s="1021"/>
      <c r="DQ117" s="1022" t="s">
        <v>438</v>
      </c>
      <c r="DR117" s="1020"/>
      <c r="DS117" s="1020"/>
      <c r="DT117" s="1020"/>
      <c r="DU117" s="1021"/>
      <c r="DV117" s="1023" t="s">
        <v>241</v>
      </c>
      <c r="DW117" s="1024"/>
      <c r="DX117" s="1024"/>
      <c r="DY117" s="1024"/>
      <c r="DZ117" s="1025"/>
    </row>
    <row r="118" spans="1:130" s="248" customFormat="1" ht="26.25" customHeight="1" x14ac:dyDescent="0.15">
      <c r="A118" s="965" t="s">
        <v>432</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429</v>
      </c>
      <c r="AB118" s="946"/>
      <c r="AC118" s="946"/>
      <c r="AD118" s="946"/>
      <c r="AE118" s="947"/>
      <c r="AF118" s="945" t="s">
        <v>430</v>
      </c>
      <c r="AG118" s="946"/>
      <c r="AH118" s="946"/>
      <c r="AI118" s="946"/>
      <c r="AJ118" s="947"/>
      <c r="AK118" s="945" t="s">
        <v>310</v>
      </c>
      <c r="AL118" s="946"/>
      <c r="AM118" s="946"/>
      <c r="AN118" s="946"/>
      <c r="AO118" s="947"/>
      <c r="AP118" s="1032" t="s">
        <v>431</v>
      </c>
      <c r="AQ118" s="1033"/>
      <c r="AR118" s="1033"/>
      <c r="AS118" s="1033"/>
      <c r="AT118" s="1034"/>
      <c r="AU118" s="961"/>
      <c r="AV118" s="962"/>
      <c r="AW118" s="962"/>
      <c r="AX118" s="962"/>
      <c r="AY118" s="962"/>
      <c r="AZ118" s="1035" t="s">
        <v>460</v>
      </c>
      <c r="BA118" s="1026"/>
      <c r="BB118" s="1026"/>
      <c r="BC118" s="1026"/>
      <c r="BD118" s="1026"/>
      <c r="BE118" s="1026"/>
      <c r="BF118" s="1026"/>
      <c r="BG118" s="1026"/>
      <c r="BH118" s="1026"/>
      <c r="BI118" s="1026"/>
      <c r="BJ118" s="1026"/>
      <c r="BK118" s="1026"/>
      <c r="BL118" s="1026"/>
      <c r="BM118" s="1026"/>
      <c r="BN118" s="1026"/>
      <c r="BO118" s="1026"/>
      <c r="BP118" s="1027"/>
      <c r="BQ118" s="1058" t="s">
        <v>241</v>
      </c>
      <c r="BR118" s="1059"/>
      <c r="BS118" s="1059"/>
      <c r="BT118" s="1059"/>
      <c r="BU118" s="1059"/>
      <c r="BV118" s="1059" t="s">
        <v>241</v>
      </c>
      <c r="BW118" s="1059"/>
      <c r="BX118" s="1059"/>
      <c r="BY118" s="1059"/>
      <c r="BZ118" s="1059"/>
      <c r="CA118" s="1059" t="s">
        <v>241</v>
      </c>
      <c r="CB118" s="1059"/>
      <c r="CC118" s="1059"/>
      <c r="CD118" s="1059"/>
      <c r="CE118" s="1059"/>
      <c r="CF118" s="975" t="s">
        <v>241</v>
      </c>
      <c r="CG118" s="976"/>
      <c r="CH118" s="976"/>
      <c r="CI118" s="976"/>
      <c r="CJ118" s="976"/>
      <c r="CK118" s="1006"/>
      <c r="CL118" s="1007"/>
      <c r="CM118" s="977" t="s">
        <v>461</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241</v>
      </c>
      <c r="DH118" s="1020"/>
      <c r="DI118" s="1020"/>
      <c r="DJ118" s="1020"/>
      <c r="DK118" s="1021"/>
      <c r="DL118" s="1022" t="s">
        <v>241</v>
      </c>
      <c r="DM118" s="1020"/>
      <c r="DN118" s="1020"/>
      <c r="DO118" s="1020"/>
      <c r="DP118" s="1021"/>
      <c r="DQ118" s="1022" t="s">
        <v>241</v>
      </c>
      <c r="DR118" s="1020"/>
      <c r="DS118" s="1020"/>
      <c r="DT118" s="1020"/>
      <c r="DU118" s="1021"/>
      <c r="DV118" s="1023" t="s">
        <v>241</v>
      </c>
      <c r="DW118" s="1024"/>
      <c r="DX118" s="1024"/>
      <c r="DY118" s="1024"/>
      <c r="DZ118" s="1025"/>
    </row>
    <row r="119" spans="1:130" s="248" customFormat="1" ht="26.25" customHeight="1" x14ac:dyDescent="0.15">
      <c r="A119" s="1119" t="s">
        <v>435</v>
      </c>
      <c r="B119" s="1005"/>
      <c r="C119" s="984" t="s">
        <v>436</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241</v>
      </c>
      <c r="AB119" s="953"/>
      <c r="AC119" s="953"/>
      <c r="AD119" s="953"/>
      <c r="AE119" s="954"/>
      <c r="AF119" s="955" t="s">
        <v>241</v>
      </c>
      <c r="AG119" s="953"/>
      <c r="AH119" s="953"/>
      <c r="AI119" s="953"/>
      <c r="AJ119" s="954"/>
      <c r="AK119" s="955" t="s">
        <v>241</v>
      </c>
      <c r="AL119" s="953"/>
      <c r="AM119" s="953"/>
      <c r="AN119" s="953"/>
      <c r="AO119" s="954"/>
      <c r="AP119" s="956" t="s">
        <v>241</v>
      </c>
      <c r="AQ119" s="957"/>
      <c r="AR119" s="957"/>
      <c r="AS119" s="957"/>
      <c r="AT119" s="958"/>
      <c r="AU119" s="963"/>
      <c r="AV119" s="964"/>
      <c r="AW119" s="964"/>
      <c r="AX119" s="964"/>
      <c r="AY119" s="964"/>
      <c r="AZ119" s="279" t="s">
        <v>189</v>
      </c>
      <c r="BA119" s="279"/>
      <c r="BB119" s="279"/>
      <c r="BC119" s="279"/>
      <c r="BD119" s="279"/>
      <c r="BE119" s="279"/>
      <c r="BF119" s="279"/>
      <c r="BG119" s="279"/>
      <c r="BH119" s="279"/>
      <c r="BI119" s="279"/>
      <c r="BJ119" s="279"/>
      <c r="BK119" s="279"/>
      <c r="BL119" s="279"/>
      <c r="BM119" s="279"/>
      <c r="BN119" s="279"/>
      <c r="BO119" s="1036" t="s">
        <v>462</v>
      </c>
      <c r="BP119" s="1067"/>
      <c r="BQ119" s="1058">
        <v>7483842</v>
      </c>
      <c r="BR119" s="1059"/>
      <c r="BS119" s="1059"/>
      <c r="BT119" s="1059"/>
      <c r="BU119" s="1059"/>
      <c r="BV119" s="1059">
        <v>7330982</v>
      </c>
      <c r="BW119" s="1059"/>
      <c r="BX119" s="1059"/>
      <c r="BY119" s="1059"/>
      <c r="BZ119" s="1059"/>
      <c r="CA119" s="1059">
        <v>7376264</v>
      </c>
      <c r="CB119" s="1059"/>
      <c r="CC119" s="1059"/>
      <c r="CD119" s="1059"/>
      <c r="CE119" s="1059"/>
      <c r="CF119" s="1060"/>
      <c r="CG119" s="1061"/>
      <c r="CH119" s="1061"/>
      <c r="CI119" s="1061"/>
      <c r="CJ119" s="1062"/>
      <c r="CK119" s="1008"/>
      <c r="CL119" s="1009"/>
      <c r="CM119" s="1063" t="s">
        <v>463</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t="s">
        <v>241</v>
      </c>
      <c r="DH119" s="1045"/>
      <c r="DI119" s="1045"/>
      <c r="DJ119" s="1045"/>
      <c r="DK119" s="1046"/>
      <c r="DL119" s="1044" t="s">
        <v>241</v>
      </c>
      <c r="DM119" s="1045"/>
      <c r="DN119" s="1045"/>
      <c r="DO119" s="1045"/>
      <c r="DP119" s="1046"/>
      <c r="DQ119" s="1044" t="s">
        <v>241</v>
      </c>
      <c r="DR119" s="1045"/>
      <c r="DS119" s="1045"/>
      <c r="DT119" s="1045"/>
      <c r="DU119" s="1046"/>
      <c r="DV119" s="1047" t="s">
        <v>241</v>
      </c>
      <c r="DW119" s="1048"/>
      <c r="DX119" s="1048"/>
      <c r="DY119" s="1048"/>
      <c r="DZ119" s="1049"/>
    </row>
    <row r="120" spans="1:130" s="248" customFormat="1" ht="26.25" customHeight="1" x14ac:dyDescent="0.15">
      <c r="A120" s="1120"/>
      <c r="B120" s="1007"/>
      <c r="C120" s="977" t="s">
        <v>440</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241</v>
      </c>
      <c r="AB120" s="1020"/>
      <c r="AC120" s="1020"/>
      <c r="AD120" s="1020"/>
      <c r="AE120" s="1021"/>
      <c r="AF120" s="1022" t="s">
        <v>241</v>
      </c>
      <c r="AG120" s="1020"/>
      <c r="AH120" s="1020"/>
      <c r="AI120" s="1020"/>
      <c r="AJ120" s="1021"/>
      <c r="AK120" s="1022" t="s">
        <v>241</v>
      </c>
      <c r="AL120" s="1020"/>
      <c r="AM120" s="1020"/>
      <c r="AN120" s="1020"/>
      <c r="AO120" s="1021"/>
      <c r="AP120" s="1023" t="s">
        <v>241</v>
      </c>
      <c r="AQ120" s="1024"/>
      <c r="AR120" s="1024"/>
      <c r="AS120" s="1024"/>
      <c r="AT120" s="1025"/>
      <c r="AU120" s="1050" t="s">
        <v>464</v>
      </c>
      <c r="AV120" s="1051"/>
      <c r="AW120" s="1051"/>
      <c r="AX120" s="1051"/>
      <c r="AY120" s="1052"/>
      <c r="AZ120" s="1001" t="s">
        <v>465</v>
      </c>
      <c r="BA120" s="950"/>
      <c r="BB120" s="950"/>
      <c r="BC120" s="950"/>
      <c r="BD120" s="950"/>
      <c r="BE120" s="950"/>
      <c r="BF120" s="950"/>
      <c r="BG120" s="950"/>
      <c r="BH120" s="950"/>
      <c r="BI120" s="950"/>
      <c r="BJ120" s="950"/>
      <c r="BK120" s="950"/>
      <c r="BL120" s="950"/>
      <c r="BM120" s="950"/>
      <c r="BN120" s="950"/>
      <c r="BO120" s="950"/>
      <c r="BP120" s="951"/>
      <c r="BQ120" s="987">
        <v>1770065</v>
      </c>
      <c r="BR120" s="988"/>
      <c r="BS120" s="988"/>
      <c r="BT120" s="988"/>
      <c r="BU120" s="988"/>
      <c r="BV120" s="988">
        <v>1756419</v>
      </c>
      <c r="BW120" s="988"/>
      <c r="BX120" s="988"/>
      <c r="BY120" s="988"/>
      <c r="BZ120" s="988"/>
      <c r="CA120" s="988">
        <v>1797077</v>
      </c>
      <c r="CB120" s="988"/>
      <c r="CC120" s="988"/>
      <c r="CD120" s="988"/>
      <c r="CE120" s="988"/>
      <c r="CF120" s="1002">
        <v>63.4</v>
      </c>
      <c r="CG120" s="1003"/>
      <c r="CH120" s="1003"/>
      <c r="CI120" s="1003"/>
      <c r="CJ120" s="1003"/>
      <c r="CK120" s="1068" t="s">
        <v>466</v>
      </c>
      <c r="CL120" s="1069"/>
      <c r="CM120" s="1069"/>
      <c r="CN120" s="1069"/>
      <c r="CO120" s="1070"/>
      <c r="CP120" s="1076" t="s">
        <v>410</v>
      </c>
      <c r="CQ120" s="1077"/>
      <c r="CR120" s="1077"/>
      <c r="CS120" s="1077"/>
      <c r="CT120" s="1077"/>
      <c r="CU120" s="1077"/>
      <c r="CV120" s="1077"/>
      <c r="CW120" s="1077"/>
      <c r="CX120" s="1077"/>
      <c r="CY120" s="1077"/>
      <c r="CZ120" s="1077"/>
      <c r="DA120" s="1077"/>
      <c r="DB120" s="1077"/>
      <c r="DC120" s="1077"/>
      <c r="DD120" s="1077"/>
      <c r="DE120" s="1077"/>
      <c r="DF120" s="1078"/>
      <c r="DG120" s="987">
        <v>701764</v>
      </c>
      <c r="DH120" s="988"/>
      <c r="DI120" s="988"/>
      <c r="DJ120" s="988"/>
      <c r="DK120" s="988"/>
      <c r="DL120" s="988">
        <v>658914</v>
      </c>
      <c r="DM120" s="988"/>
      <c r="DN120" s="988"/>
      <c r="DO120" s="988"/>
      <c r="DP120" s="988"/>
      <c r="DQ120" s="988">
        <v>596998</v>
      </c>
      <c r="DR120" s="988"/>
      <c r="DS120" s="988"/>
      <c r="DT120" s="988"/>
      <c r="DU120" s="988"/>
      <c r="DV120" s="989">
        <v>21.1</v>
      </c>
      <c r="DW120" s="989"/>
      <c r="DX120" s="989"/>
      <c r="DY120" s="989"/>
      <c r="DZ120" s="990"/>
    </row>
    <row r="121" spans="1:130" s="248" customFormat="1" ht="26.25" customHeight="1" x14ac:dyDescent="0.15">
      <c r="A121" s="1120"/>
      <c r="B121" s="1007"/>
      <c r="C121" s="1028" t="s">
        <v>467</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241</v>
      </c>
      <c r="AB121" s="1020"/>
      <c r="AC121" s="1020"/>
      <c r="AD121" s="1020"/>
      <c r="AE121" s="1021"/>
      <c r="AF121" s="1022" t="s">
        <v>241</v>
      </c>
      <c r="AG121" s="1020"/>
      <c r="AH121" s="1020"/>
      <c r="AI121" s="1020"/>
      <c r="AJ121" s="1021"/>
      <c r="AK121" s="1022" t="s">
        <v>241</v>
      </c>
      <c r="AL121" s="1020"/>
      <c r="AM121" s="1020"/>
      <c r="AN121" s="1020"/>
      <c r="AO121" s="1021"/>
      <c r="AP121" s="1023" t="s">
        <v>241</v>
      </c>
      <c r="AQ121" s="1024"/>
      <c r="AR121" s="1024"/>
      <c r="AS121" s="1024"/>
      <c r="AT121" s="1025"/>
      <c r="AU121" s="1053"/>
      <c r="AV121" s="1054"/>
      <c r="AW121" s="1054"/>
      <c r="AX121" s="1054"/>
      <c r="AY121" s="1055"/>
      <c r="AZ121" s="1010" t="s">
        <v>468</v>
      </c>
      <c r="BA121" s="1011"/>
      <c r="BB121" s="1011"/>
      <c r="BC121" s="1011"/>
      <c r="BD121" s="1011"/>
      <c r="BE121" s="1011"/>
      <c r="BF121" s="1011"/>
      <c r="BG121" s="1011"/>
      <c r="BH121" s="1011"/>
      <c r="BI121" s="1011"/>
      <c r="BJ121" s="1011"/>
      <c r="BK121" s="1011"/>
      <c r="BL121" s="1011"/>
      <c r="BM121" s="1011"/>
      <c r="BN121" s="1011"/>
      <c r="BO121" s="1011"/>
      <c r="BP121" s="1012"/>
      <c r="BQ121" s="980">
        <v>468507</v>
      </c>
      <c r="BR121" s="981"/>
      <c r="BS121" s="981"/>
      <c r="BT121" s="981"/>
      <c r="BU121" s="981"/>
      <c r="BV121" s="981">
        <v>430347</v>
      </c>
      <c r="BW121" s="981"/>
      <c r="BX121" s="981"/>
      <c r="BY121" s="981"/>
      <c r="BZ121" s="981"/>
      <c r="CA121" s="981">
        <v>397776</v>
      </c>
      <c r="CB121" s="981"/>
      <c r="CC121" s="981"/>
      <c r="CD121" s="981"/>
      <c r="CE121" s="981"/>
      <c r="CF121" s="975">
        <v>14</v>
      </c>
      <c r="CG121" s="976"/>
      <c r="CH121" s="976"/>
      <c r="CI121" s="976"/>
      <c r="CJ121" s="976"/>
      <c r="CK121" s="1071"/>
      <c r="CL121" s="1072"/>
      <c r="CM121" s="1072"/>
      <c r="CN121" s="1072"/>
      <c r="CO121" s="1073"/>
      <c r="CP121" s="1081" t="s">
        <v>412</v>
      </c>
      <c r="CQ121" s="1082"/>
      <c r="CR121" s="1082"/>
      <c r="CS121" s="1082"/>
      <c r="CT121" s="1082"/>
      <c r="CU121" s="1082"/>
      <c r="CV121" s="1082"/>
      <c r="CW121" s="1082"/>
      <c r="CX121" s="1082"/>
      <c r="CY121" s="1082"/>
      <c r="CZ121" s="1082"/>
      <c r="DA121" s="1082"/>
      <c r="DB121" s="1082"/>
      <c r="DC121" s="1082"/>
      <c r="DD121" s="1082"/>
      <c r="DE121" s="1082"/>
      <c r="DF121" s="1083"/>
      <c r="DG121" s="980">
        <v>598781</v>
      </c>
      <c r="DH121" s="981"/>
      <c r="DI121" s="981"/>
      <c r="DJ121" s="981"/>
      <c r="DK121" s="981"/>
      <c r="DL121" s="981">
        <v>544636</v>
      </c>
      <c r="DM121" s="981"/>
      <c r="DN121" s="981"/>
      <c r="DO121" s="981"/>
      <c r="DP121" s="981"/>
      <c r="DQ121" s="981">
        <v>486720</v>
      </c>
      <c r="DR121" s="981"/>
      <c r="DS121" s="981"/>
      <c r="DT121" s="981"/>
      <c r="DU121" s="981"/>
      <c r="DV121" s="982">
        <v>17.2</v>
      </c>
      <c r="DW121" s="982"/>
      <c r="DX121" s="982"/>
      <c r="DY121" s="982"/>
      <c r="DZ121" s="983"/>
    </row>
    <row r="122" spans="1:130" s="248" customFormat="1" ht="26.25" customHeight="1" x14ac:dyDescent="0.15">
      <c r="A122" s="1120"/>
      <c r="B122" s="1007"/>
      <c r="C122" s="977" t="s">
        <v>450</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241</v>
      </c>
      <c r="AB122" s="1020"/>
      <c r="AC122" s="1020"/>
      <c r="AD122" s="1020"/>
      <c r="AE122" s="1021"/>
      <c r="AF122" s="1022" t="s">
        <v>241</v>
      </c>
      <c r="AG122" s="1020"/>
      <c r="AH122" s="1020"/>
      <c r="AI122" s="1020"/>
      <c r="AJ122" s="1021"/>
      <c r="AK122" s="1022" t="s">
        <v>241</v>
      </c>
      <c r="AL122" s="1020"/>
      <c r="AM122" s="1020"/>
      <c r="AN122" s="1020"/>
      <c r="AO122" s="1021"/>
      <c r="AP122" s="1023" t="s">
        <v>241</v>
      </c>
      <c r="AQ122" s="1024"/>
      <c r="AR122" s="1024"/>
      <c r="AS122" s="1024"/>
      <c r="AT122" s="1025"/>
      <c r="AU122" s="1053"/>
      <c r="AV122" s="1054"/>
      <c r="AW122" s="1054"/>
      <c r="AX122" s="1054"/>
      <c r="AY122" s="1055"/>
      <c r="AZ122" s="1035" t="s">
        <v>469</v>
      </c>
      <c r="BA122" s="1026"/>
      <c r="BB122" s="1026"/>
      <c r="BC122" s="1026"/>
      <c r="BD122" s="1026"/>
      <c r="BE122" s="1026"/>
      <c r="BF122" s="1026"/>
      <c r="BG122" s="1026"/>
      <c r="BH122" s="1026"/>
      <c r="BI122" s="1026"/>
      <c r="BJ122" s="1026"/>
      <c r="BK122" s="1026"/>
      <c r="BL122" s="1026"/>
      <c r="BM122" s="1026"/>
      <c r="BN122" s="1026"/>
      <c r="BO122" s="1026"/>
      <c r="BP122" s="1027"/>
      <c r="BQ122" s="1058">
        <v>5031230</v>
      </c>
      <c r="BR122" s="1059"/>
      <c r="BS122" s="1059"/>
      <c r="BT122" s="1059"/>
      <c r="BU122" s="1059"/>
      <c r="BV122" s="1059">
        <v>4979135</v>
      </c>
      <c r="BW122" s="1059"/>
      <c r="BX122" s="1059"/>
      <c r="BY122" s="1059"/>
      <c r="BZ122" s="1059"/>
      <c r="CA122" s="1059">
        <v>4983494</v>
      </c>
      <c r="CB122" s="1059"/>
      <c r="CC122" s="1059"/>
      <c r="CD122" s="1059"/>
      <c r="CE122" s="1059"/>
      <c r="CF122" s="1079">
        <v>175.9</v>
      </c>
      <c r="CG122" s="1080"/>
      <c r="CH122" s="1080"/>
      <c r="CI122" s="1080"/>
      <c r="CJ122" s="1080"/>
      <c r="CK122" s="1071"/>
      <c r="CL122" s="1072"/>
      <c r="CM122" s="1072"/>
      <c r="CN122" s="1072"/>
      <c r="CO122" s="1073"/>
      <c r="CP122" s="1081" t="s">
        <v>409</v>
      </c>
      <c r="CQ122" s="1082"/>
      <c r="CR122" s="1082"/>
      <c r="CS122" s="1082"/>
      <c r="CT122" s="1082"/>
      <c r="CU122" s="1082"/>
      <c r="CV122" s="1082"/>
      <c r="CW122" s="1082"/>
      <c r="CX122" s="1082"/>
      <c r="CY122" s="1082"/>
      <c r="CZ122" s="1082"/>
      <c r="DA122" s="1082"/>
      <c r="DB122" s="1082"/>
      <c r="DC122" s="1082"/>
      <c r="DD122" s="1082"/>
      <c r="DE122" s="1082"/>
      <c r="DF122" s="1083"/>
      <c r="DG122" s="980">
        <v>11497</v>
      </c>
      <c r="DH122" s="981"/>
      <c r="DI122" s="981"/>
      <c r="DJ122" s="981"/>
      <c r="DK122" s="981"/>
      <c r="DL122" s="981">
        <v>7012</v>
      </c>
      <c r="DM122" s="981"/>
      <c r="DN122" s="981"/>
      <c r="DO122" s="981"/>
      <c r="DP122" s="981"/>
      <c r="DQ122" s="981">
        <v>7003</v>
      </c>
      <c r="DR122" s="981"/>
      <c r="DS122" s="981"/>
      <c r="DT122" s="981"/>
      <c r="DU122" s="981"/>
      <c r="DV122" s="982">
        <v>0.2</v>
      </c>
      <c r="DW122" s="982"/>
      <c r="DX122" s="982"/>
      <c r="DY122" s="982"/>
      <c r="DZ122" s="983"/>
    </row>
    <row r="123" spans="1:130" s="248" customFormat="1" ht="26.25" customHeight="1" x14ac:dyDescent="0.15">
      <c r="A123" s="1120"/>
      <c r="B123" s="1007"/>
      <c r="C123" s="977" t="s">
        <v>456</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241</v>
      </c>
      <c r="AB123" s="1020"/>
      <c r="AC123" s="1020"/>
      <c r="AD123" s="1020"/>
      <c r="AE123" s="1021"/>
      <c r="AF123" s="1022" t="s">
        <v>241</v>
      </c>
      <c r="AG123" s="1020"/>
      <c r="AH123" s="1020"/>
      <c r="AI123" s="1020"/>
      <c r="AJ123" s="1021"/>
      <c r="AK123" s="1022" t="s">
        <v>241</v>
      </c>
      <c r="AL123" s="1020"/>
      <c r="AM123" s="1020"/>
      <c r="AN123" s="1020"/>
      <c r="AO123" s="1021"/>
      <c r="AP123" s="1023" t="s">
        <v>241</v>
      </c>
      <c r="AQ123" s="1024"/>
      <c r="AR123" s="1024"/>
      <c r="AS123" s="1024"/>
      <c r="AT123" s="1025"/>
      <c r="AU123" s="1056"/>
      <c r="AV123" s="1057"/>
      <c r="AW123" s="1057"/>
      <c r="AX123" s="1057"/>
      <c r="AY123" s="1057"/>
      <c r="AZ123" s="279" t="s">
        <v>189</v>
      </c>
      <c r="BA123" s="279"/>
      <c r="BB123" s="279"/>
      <c r="BC123" s="279"/>
      <c r="BD123" s="279"/>
      <c r="BE123" s="279"/>
      <c r="BF123" s="279"/>
      <c r="BG123" s="279"/>
      <c r="BH123" s="279"/>
      <c r="BI123" s="279"/>
      <c r="BJ123" s="279"/>
      <c r="BK123" s="279"/>
      <c r="BL123" s="279"/>
      <c r="BM123" s="279"/>
      <c r="BN123" s="279"/>
      <c r="BO123" s="1036" t="s">
        <v>470</v>
      </c>
      <c r="BP123" s="1067"/>
      <c r="BQ123" s="1126">
        <v>7269802</v>
      </c>
      <c r="BR123" s="1127"/>
      <c r="BS123" s="1127"/>
      <c r="BT123" s="1127"/>
      <c r="BU123" s="1127"/>
      <c r="BV123" s="1127">
        <v>7165901</v>
      </c>
      <c r="BW123" s="1127"/>
      <c r="BX123" s="1127"/>
      <c r="BY123" s="1127"/>
      <c r="BZ123" s="1127"/>
      <c r="CA123" s="1127">
        <v>7178347</v>
      </c>
      <c r="CB123" s="1127"/>
      <c r="CC123" s="1127"/>
      <c r="CD123" s="1127"/>
      <c r="CE123" s="1127"/>
      <c r="CF123" s="1060"/>
      <c r="CG123" s="1061"/>
      <c r="CH123" s="1061"/>
      <c r="CI123" s="1061"/>
      <c r="CJ123" s="1062"/>
      <c r="CK123" s="1071"/>
      <c r="CL123" s="1072"/>
      <c r="CM123" s="1072"/>
      <c r="CN123" s="1072"/>
      <c r="CO123" s="1073"/>
      <c r="CP123" s="1081" t="s">
        <v>408</v>
      </c>
      <c r="CQ123" s="1082"/>
      <c r="CR123" s="1082"/>
      <c r="CS123" s="1082"/>
      <c r="CT123" s="1082"/>
      <c r="CU123" s="1082"/>
      <c r="CV123" s="1082"/>
      <c r="CW123" s="1082"/>
      <c r="CX123" s="1082"/>
      <c r="CY123" s="1082"/>
      <c r="CZ123" s="1082"/>
      <c r="DA123" s="1082"/>
      <c r="DB123" s="1082"/>
      <c r="DC123" s="1082"/>
      <c r="DD123" s="1082"/>
      <c r="DE123" s="1082"/>
      <c r="DF123" s="1083"/>
      <c r="DG123" s="1019" t="s">
        <v>241</v>
      </c>
      <c r="DH123" s="1020"/>
      <c r="DI123" s="1020"/>
      <c r="DJ123" s="1020"/>
      <c r="DK123" s="1021"/>
      <c r="DL123" s="1022" t="s">
        <v>241</v>
      </c>
      <c r="DM123" s="1020"/>
      <c r="DN123" s="1020"/>
      <c r="DO123" s="1020"/>
      <c r="DP123" s="1021"/>
      <c r="DQ123" s="1022" t="s">
        <v>241</v>
      </c>
      <c r="DR123" s="1020"/>
      <c r="DS123" s="1020"/>
      <c r="DT123" s="1020"/>
      <c r="DU123" s="1021"/>
      <c r="DV123" s="1023" t="s">
        <v>241</v>
      </c>
      <c r="DW123" s="1024"/>
      <c r="DX123" s="1024"/>
      <c r="DY123" s="1024"/>
      <c r="DZ123" s="1025"/>
    </row>
    <row r="124" spans="1:130" s="248" customFormat="1" ht="26.25" customHeight="1" thickBot="1" x14ac:dyDescent="0.2">
      <c r="A124" s="1120"/>
      <c r="B124" s="1007"/>
      <c r="C124" s="977" t="s">
        <v>459</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241</v>
      </c>
      <c r="AB124" s="1020"/>
      <c r="AC124" s="1020"/>
      <c r="AD124" s="1020"/>
      <c r="AE124" s="1021"/>
      <c r="AF124" s="1022" t="s">
        <v>241</v>
      </c>
      <c r="AG124" s="1020"/>
      <c r="AH124" s="1020"/>
      <c r="AI124" s="1020"/>
      <c r="AJ124" s="1021"/>
      <c r="AK124" s="1022" t="s">
        <v>241</v>
      </c>
      <c r="AL124" s="1020"/>
      <c r="AM124" s="1020"/>
      <c r="AN124" s="1020"/>
      <c r="AO124" s="1021"/>
      <c r="AP124" s="1023" t="s">
        <v>241</v>
      </c>
      <c r="AQ124" s="1024"/>
      <c r="AR124" s="1024"/>
      <c r="AS124" s="1024"/>
      <c r="AT124" s="1025"/>
      <c r="AU124" s="1122" t="s">
        <v>471</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v>7.9</v>
      </c>
      <c r="BR124" s="1089"/>
      <c r="BS124" s="1089"/>
      <c r="BT124" s="1089"/>
      <c r="BU124" s="1089"/>
      <c r="BV124" s="1089">
        <v>6</v>
      </c>
      <c r="BW124" s="1089"/>
      <c r="BX124" s="1089"/>
      <c r="BY124" s="1089"/>
      <c r="BZ124" s="1089"/>
      <c r="CA124" s="1089">
        <v>6.9</v>
      </c>
      <c r="CB124" s="1089"/>
      <c r="CC124" s="1089"/>
      <c r="CD124" s="1089"/>
      <c r="CE124" s="1089"/>
      <c r="CF124" s="1090"/>
      <c r="CG124" s="1091"/>
      <c r="CH124" s="1091"/>
      <c r="CI124" s="1091"/>
      <c r="CJ124" s="1092"/>
      <c r="CK124" s="1074"/>
      <c r="CL124" s="1074"/>
      <c r="CM124" s="1074"/>
      <c r="CN124" s="1074"/>
      <c r="CO124" s="1075"/>
      <c r="CP124" s="1081" t="s">
        <v>472</v>
      </c>
      <c r="CQ124" s="1082"/>
      <c r="CR124" s="1082"/>
      <c r="CS124" s="1082"/>
      <c r="CT124" s="1082"/>
      <c r="CU124" s="1082"/>
      <c r="CV124" s="1082"/>
      <c r="CW124" s="1082"/>
      <c r="CX124" s="1082"/>
      <c r="CY124" s="1082"/>
      <c r="CZ124" s="1082"/>
      <c r="DA124" s="1082"/>
      <c r="DB124" s="1082"/>
      <c r="DC124" s="1082"/>
      <c r="DD124" s="1082"/>
      <c r="DE124" s="1082"/>
      <c r="DF124" s="1083"/>
      <c r="DG124" s="1066" t="s">
        <v>241</v>
      </c>
      <c r="DH124" s="1045"/>
      <c r="DI124" s="1045"/>
      <c r="DJ124" s="1045"/>
      <c r="DK124" s="1046"/>
      <c r="DL124" s="1044" t="s">
        <v>241</v>
      </c>
      <c r="DM124" s="1045"/>
      <c r="DN124" s="1045"/>
      <c r="DO124" s="1045"/>
      <c r="DP124" s="1046"/>
      <c r="DQ124" s="1044" t="s">
        <v>241</v>
      </c>
      <c r="DR124" s="1045"/>
      <c r="DS124" s="1045"/>
      <c r="DT124" s="1045"/>
      <c r="DU124" s="1046"/>
      <c r="DV124" s="1047" t="s">
        <v>241</v>
      </c>
      <c r="DW124" s="1048"/>
      <c r="DX124" s="1048"/>
      <c r="DY124" s="1048"/>
      <c r="DZ124" s="1049"/>
    </row>
    <row r="125" spans="1:130" s="248" customFormat="1" ht="26.25" customHeight="1" x14ac:dyDescent="0.15">
      <c r="A125" s="1120"/>
      <c r="B125" s="1007"/>
      <c r="C125" s="977" t="s">
        <v>461</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241</v>
      </c>
      <c r="AB125" s="1020"/>
      <c r="AC125" s="1020"/>
      <c r="AD125" s="1020"/>
      <c r="AE125" s="1021"/>
      <c r="AF125" s="1022" t="s">
        <v>241</v>
      </c>
      <c r="AG125" s="1020"/>
      <c r="AH125" s="1020"/>
      <c r="AI125" s="1020"/>
      <c r="AJ125" s="1021"/>
      <c r="AK125" s="1022" t="s">
        <v>241</v>
      </c>
      <c r="AL125" s="1020"/>
      <c r="AM125" s="1020"/>
      <c r="AN125" s="1020"/>
      <c r="AO125" s="1021"/>
      <c r="AP125" s="1023" t="s">
        <v>241</v>
      </c>
      <c r="AQ125" s="1024"/>
      <c r="AR125" s="1024"/>
      <c r="AS125" s="1024"/>
      <c r="AT125" s="102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4" t="s">
        <v>473</v>
      </c>
      <c r="CL125" s="1069"/>
      <c r="CM125" s="1069"/>
      <c r="CN125" s="1069"/>
      <c r="CO125" s="1070"/>
      <c r="CP125" s="1001" t="s">
        <v>474</v>
      </c>
      <c r="CQ125" s="950"/>
      <c r="CR125" s="950"/>
      <c r="CS125" s="950"/>
      <c r="CT125" s="950"/>
      <c r="CU125" s="950"/>
      <c r="CV125" s="950"/>
      <c r="CW125" s="950"/>
      <c r="CX125" s="950"/>
      <c r="CY125" s="950"/>
      <c r="CZ125" s="950"/>
      <c r="DA125" s="950"/>
      <c r="DB125" s="950"/>
      <c r="DC125" s="950"/>
      <c r="DD125" s="950"/>
      <c r="DE125" s="950"/>
      <c r="DF125" s="951"/>
      <c r="DG125" s="987" t="s">
        <v>241</v>
      </c>
      <c r="DH125" s="988"/>
      <c r="DI125" s="988"/>
      <c r="DJ125" s="988"/>
      <c r="DK125" s="988"/>
      <c r="DL125" s="988" t="s">
        <v>241</v>
      </c>
      <c r="DM125" s="988"/>
      <c r="DN125" s="988"/>
      <c r="DO125" s="988"/>
      <c r="DP125" s="988"/>
      <c r="DQ125" s="988" t="s">
        <v>241</v>
      </c>
      <c r="DR125" s="988"/>
      <c r="DS125" s="988"/>
      <c r="DT125" s="988"/>
      <c r="DU125" s="988"/>
      <c r="DV125" s="989" t="s">
        <v>241</v>
      </c>
      <c r="DW125" s="989"/>
      <c r="DX125" s="989"/>
      <c r="DY125" s="989"/>
      <c r="DZ125" s="990"/>
    </row>
    <row r="126" spans="1:130" s="248" customFormat="1" ht="26.25" customHeight="1" thickBot="1" x14ac:dyDescent="0.2">
      <c r="A126" s="1120"/>
      <c r="B126" s="1007"/>
      <c r="C126" s="977" t="s">
        <v>463</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t="s">
        <v>241</v>
      </c>
      <c r="AB126" s="1020"/>
      <c r="AC126" s="1020"/>
      <c r="AD126" s="1020"/>
      <c r="AE126" s="1021"/>
      <c r="AF126" s="1022" t="s">
        <v>241</v>
      </c>
      <c r="AG126" s="1020"/>
      <c r="AH126" s="1020"/>
      <c r="AI126" s="1020"/>
      <c r="AJ126" s="1021"/>
      <c r="AK126" s="1022" t="s">
        <v>241</v>
      </c>
      <c r="AL126" s="1020"/>
      <c r="AM126" s="1020"/>
      <c r="AN126" s="1020"/>
      <c r="AO126" s="1021"/>
      <c r="AP126" s="1023" t="s">
        <v>241</v>
      </c>
      <c r="AQ126" s="1024"/>
      <c r="AR126" s="1024"/>
      <c r="AS126" s="1024"/>
      <c r="AT126" s="102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5"/>
      <c r="CL126" s="1072"/>
      <c r="CM126" s="1072"/>
      <c r="CN126" s="1072"/>
      <c r="CO126" s="1073"/>
      <c r="CP126" s="1010" t="s">
        <v>475</v>
      </c>
      <c r="CQ126" s="1011"/>
      <c r="CR126" s="1011"/>
      <c r="CS126" s="1011"/>
      <c r="CT126" s="1011"/>
      <c r="CU126" s="1011"/>
      <c r="CV126" s="1011"/>
      <c r="CW126" s="1011"/>
      <c r="CX126" s="1011"/>
      <c r="CY126" s="1011"/>
      <c r="CZ126" s="1011"/>
      <c r="DA126" s="1011"/>
      <c r="DB126" s="1011"/>
      <c r="DC126" s="1011"/>
      <c r="DD126" s="1011"/>
      <c r="DE126" s="1011"/>
      <c r="DF126" s="1012"/>
      <c r="DG126" s="980" t="s">
        <v>241</v>
      </c>
      <c r="DH126" s="981"/>
      <c r="DI126" s="981"/>
      <c r="DJ126" s="981"/>
      <c r="DK126" s="981"/>
      <c r="DL126" s="981" t="s">
        <v>241</v>
      </c>
      <c r="DM126" s="981"/>
      <c r="DN126" s="981"/>
      <c r="DO126" s="981"/>
      <c r="DP126" s="981"/>
      <c r="DQ126" s="981" t="s">
        <v>241</v>
      </c>
      <c r="DR126" s="981"/>
      <c r="DS126" s="981"/>
      <c r="DT126" s="981"/>
      <c r="DU126" s="981"/>
      <c r="DV126" s="982" t="s">
        <v>241</v>
      </c>
      <c r="DW126" s="982"/>
      <c r="DX126" s="982"/>
      <c r="DY126" s="982"/>
      <c r="DZ126" s="983"/>
    </row>
    <row r="127" spans="1:130" s="248" customFormat="1" ht="26.25" customHeight="1" x14ac:dyDescent="0.15">
      <c r="A127" s="1121"/>
      <c r="B127" s="1009"/>
      <c r="C127" s="1063" t="s">
        <v>476</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v>1025</v>
      </c>
      <c r="AB127" s="1020"/>
      <c r="AC127" s="1020"/>
      <c r="AD127" s="1020"/>
      <c r="AE127" s="1021"/>
      <c r="AF127" s="1022">
        <v>921</v>
      </c>
      <c r="AG127" s="1020"/>
      <c r="AH127" s="1020"/>
      <c r="AI127" s="1020"/>
      <c r="AJ127" s="1021"/>
      <c r="AK127" s="1022">
        <v>733</v>
      </c>
      <c r="AL127" s="1020"/>
      <c r="AM127" s="1020"/>
      <c r="AN127" s="1020"/>
      <c r="AO127" s="1021"/>
      <c r="AP127" s="1023">
        <v>0</v>
      </c>
      <c r="AQ127" s="1024"/>
      <c r="AR127" s="1024"/>
      <c r="AS127" s="1024"/>
      <c r="AT127" s="1025"/>
      <c r="AU127" s="284"/>
      <c r="AV127" s="284"/>
      <c r="AW127" s="284"/>
      <c r="AX127" s="1093" t="s">
        <v>477</v>
      </c>
      <c r="AY127" s="1094"/>
      <c r="AZ127" s="1094"/>
      <c r="BA127" s="1094"/>
      <c r="BB127" s="1094"/>
      <c r="BC127" s="1094"/>
      <c r="BD127" s="1094"/>
      <c r="BE127" s="1095"/>
      <c r="BF127" s="1096" t="s">
        <v>478</v>
      </c>
      <c r="BG127" s="1094"/>
      <c r="BH127" s="1094"/>
      <c r="BI127" s="1094"/>
      <c r="BJ127" s="1094"/>
      <c r="BK127" s="1094"/>
      <c r="BL127" s="1095"/>
      <c r="BM127" s="1096" t="s">
        <v>479</v>
      </c>
      <c r="BN127" s="1094"/>
      <c r="BO127" s="1094"/>
      <c r="BP127" s="1094"/>
      <c r="BQ127" s="1094"/>
      <c r="BR127" s="1094"/>
      <c r="BS127" s="1095"/>
      <c r="BT127" s="1096" t="s">
        <v>480</v>
      </c>
      <c r="BU127" s="1094"/>
      <c r="BV127" s="1094"/>
      <c r="BW127" s="1094"/>
      <c r="BX127" s="1094"/>
      <c r="BY127" s="1094"/>
      <c r="BZ127" s="1118"/>
      <c r="CA127" s="284"/>
      <c r="CB127" s="284"/>
      <c r="CC127" s="284"/>
      <c r="CD127" s="285"/>
      <c r="CE127" s="285"/>
      <c r="CF127" s="285"/>
      <c r="CG127" s="282"/>
      <c r="CH127" s="282"/>
      <c r="CI127" s="282"/>
      <c r="CJ127" s="283"/>
      <c r="CK127" s="1085"/>
      <c r="CL127" s="1072"/>
      <c r="CM127" s="1072"/>
      <c r="CN127" s="1072"/>
      <c r="CO127" s="1073"/>
      <c r="CP127" s="1010" t="s">
        <v>481</v>
      </c>
      <c r="CQ127" s="1011"/>
      <c r="CR127" s="1011"/>
      <c r="CS127" s="1011"/>
      <c r="CT127" s="1011"/>
      <c r="CU127" s="1011"/>
      <c r="CV127" s="1011"/>
      <c r="CW127" s="1011"/>
      <c r="CX127" s="1011"/>
      <c r="CY127" s="1011"/>
      <c r="CZ127" s="1011"/>
      <c r="DA127" s="1011"/>
      <c r="DB127" s="1011"/>
      <c r="DC127" s="1011"/>
      <c r="DD127" s="1011"/>
      <c r="DE127" s="1011"/>
      <c r="DF127" s="1012"/>
      <c r="DG127" s="980" t="s">
        <v>241</v>
      </c>
      <c r="DH127" s="981"/>
      <c r="DI127" s="981"/>
      <c r="DJ127" s="981"/>
      <c r="DK127" s="981"/>
      <c r="DL127" s="981" t="s">
        <v>241</v>
      </c>
      <c r="DM127" s="981"/>
      <c r="DN127" s="981"/>
      <c r="DO127" s="981"/>
      <c r="DP127" s="981"/>
      <c r="DQ127" s="981" t="s">
        <v>241</v>
      </c>
      <c r="DR127" s="981"/>
      <c r="DS127" s="981"/>
      <c r="DT127" s="981"/>
      <c r="DU127" s="981"/>
      <c r="DV127" s="982" t="s">
        <v>241</v>
      </c>
      <c r="DW127" s="982"/>
      <c r="DX127" s="982"/>
      <c r="DY127" s="982"/>
      <c r="DZ127" s="983"/>
    </row>
    <row r="128" spans="1:130" s="248" customFormat="1" ht="26.25" customHeight="1" thickBot="1" x14ac:dyDescent="0.2">
      <c r="A128" s="1104" t="s">
        <v>482</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483</v>
      </c>
      <c r="X128" s="1106"/>
      <c r="Y128" s="1106"/>
      <c r="Z128" s="1107"/>
      <c r="AA128" s="1108">
        <v>56551</v>
      </c>
      <c r="AB128" s="1109"/>
      <c r="AC128" s="1109"/>
      <c r="AD128" s="1109"/>
      <c r="AE128" s="1110"/>
      <c r="AF128" s="1111">
        <v>53590</v>
      </c>
      <c r="AG128" s="1109"/>
      <c r="AH128" s="1109"/>
      <c r="AI128" s="1109"/>
      <c r="AJ128" s="1110"/>
      <c r="AK128" s="1111">
        <v>53471</v>
      </c>
      <c r="AL128" s="1109"/>
      <c r="AM128" s="1109"/>
      <c r="AN128" s="1109"/>
      <c r="AO128" s="1110"/>
      <c r="AP128" s="1112"/>
      <c r="AQ128" s="1113"/>
      <c r="AR128" s="1113"/>
      <c r="AS128" s="1113"/>
      <c r="AT128" s="1114"/>
      <c r="AU128" s="284"/>
      <c r="AV128" s="284"/>
      <c r="AW128" s="284"/>
      <c r="AX128" s="949" t="s">
        <v>484</v>
      </c>
      <c r="AY128" s="950"/>
      <c r="AZ128" s="950"/>
      <c r="BA128" s="950"/>
      <c r="BB128" s="950"/>
      <c r="BC128" s="950"/>
      <c r="BD128" s="950"/>
      <c r="BE128" s="951"/>
      <c r="BF128" s="1115" t="s">
        <v>241</v>
      </c>
      <c r="BG128" s="1116"/>
      <c r="BH128" s="1116"/>
      <c r="BI128" s="1116"/>
      <c r="BJ128" s="1116"/>
      <c r="BK128" s="1116"/>
      <c r="BL128" s="1117"/>
      <c r="BM128" s="1115">
        <v>15</v>
      </c>
      <c r="BN128" s="1116"/>
      <c r="BO128" s="1116"/>
      <c r="BP128" s="1116"/>
      <c r="BQ128" s="1116"/>
      <c r="BR128" s="1116"/>
      <c r="BS128" s="1117"/>
      <c r="BT128" s="1115">
        <v>20</v>
      </c>
      <c r="BU128" s="1116"/>
      <c r="BV128" s="1116"/>
      <c r="BW128" s="1116"/>
      <c r="BX128" s="1116"/>
      <c r="BY128" s="1116"/>
      <c r="BZ128" s="1140"/>
      <c r="CA128" s="285"/>
      <c r="CB128" s="285"/>
      <c r="CC128" s="285"/>
      <c r="CD128" s="285"/>
      <c r="CE128" s="285"/>
      <c r="CF128" s="285"/>
      <c r="CG128" s="282"/>
      <c r="CH128" s="282"/>
      <c r="CI128" s="282"/>
      <c r="CJ128" s="283"/>
      <c r="CK128" s="1086"/>
      <c r="CL128" s="1087"/>
      <c r="CM128" s="1087"/>
      <c r="CN128" s="1087"/>
      <c r="CO128" s="1088"/>
      <c r="CP128" s="1097" t="s">
        <v>485</v>
      </c>
      <c r="CQ128" s="1098"/>
      <c r="CR128" s="1098"/>
      <c r="CS128" s="1098"/>
      <c r="CT128" s="1098"/>
      <c r="CU128" s="1098"/>
      <c r="CV128" s="1098"/>
      <c r="CW128" s="1098"/>
      <c r="CX128" s="1098"/>
      <c r="CY128" s="1098"/>
      <c r="CZ128" s="1098"/>
      <c r="DA128" s="1098"/>
      <c r="DB128" s="1098"/>
      <c r="DC128" s="1098"/>
      <c r="DD128" s="1098"/>
      <c r="DE128" s="1098"/>
      <c r="DF128" s="1099"/>
      <c r="DG128" s="1100" t="s">
        <v>241</v>
      </c>
      <c r="DH128" s="1101"/>
      <c r="DI128" s="1101"/>
      <c r="DJ128" s="1101"/>
      <c r="DK128" s="1101"/>
      <c r="DL128" s="1101" t="s">
        <v>241</v>
      </c>
      <c r="DM128" s="1101"/>
      <c r="DN128" s="1101"/>
      <c r="DO128" s="1101"/>
      <c r="DP128" s="1101"/>
      <c r="DQ128" s="1101" t="s">
        <v>241</v>
      </c>
      <c r="DR128" s="1101"/>
      <c r="DS128" s="1101"/>
      <c r="DT128" s="1101"/>
      <c r="DU128" s="1101"/>
      <c r="DV128" s="1102" t="s">
        <v>241</v>
      </c>
      <c r="DW128" s="1102"/>
      <c r="DX128" s="1102"/>
      <c r="DY128" s="1102"/>
      <c r="DZ128" s="1103"/>
    </row>
    <row r="129" spans="1:131" s="248" customFormat="1" ht="26.25" customHeight="1" x14ac:dyDescent="0.15">
      <c r="A129" s="991" t="s">
        <v>107</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486</v>
      </c>
      <c r="X129" s="1135"/>
      <c r="Y129" s="1135"/>
      <c r="Z129" s="1136"/>
      <c r="AA129" s="1019">
        <v>3382411</v>
      </c>
      <c r="AB129" s="1020"/>
      <c r="AC129" s="1020"/>
      <c r="AD129" s="1020"/>
      <c r="AE129" s="1021"/>
      <c r="AF129" s="1022">
        <v>3393479</v>
      </c>
      <c r="AG129" s="1020"/>
      <c r="AH129" s="1020"/>
      <c r="AI129" s="1020"/>
      <c r="AJ129" s="1021"/>
      <c r="AK129" s="1022">
        <v>3457168</v>
      </c>
      <c r="AL129" s="1020"/>
      <c r="AM129" s="1020"/>
      <c r="AN129" s="1020"/>
      <c r="AO129" s="1021"/>
      <c r="AP129" s="1137"/>
      <c r="AQ129" s="1138"/>
      <c r="AR129" s="1138"/>
      <c r="AS129" s="1138"/>
      <c r="AT129" s="1139"/>
      <c r="AU129" s="286"/>
      <c r="AV129" s="286"/>
      <c r="AW129" s="286"/>
      <c r="AX129" s="1128" t="s">
        <v>487</v>
      </c>
      <c r="AY129" s="1011"/>
      <c r="AZ129" s="1011"/>
      <c r="BA129" s="1011"/>
      <c r="BB129" s="1011"/>
      <c r="BC129" s="1011"/>
      <c r="BD129" s="1011"/>
      <c r="BE129" s="1012"/>
      <c r="BF129" s="1129" t="s">
        <v>241</v>
      </c>
      <c r="BG129" s="1130"/>
      <c r="BH129" s="1130"/>
      <c r="BI129" s="1130"/>
      <c r="BJ129" s="1130"/>
      <c r="BK129" s="1130"/>
      <c r="BL129" s="1131"/>
      <c r="BM129" s="1129">
        <v>20</v>
      </c>
      <c r="BN129" s="1130"/>
      <c r="BO129" s="1130"/>
      <c r="BP129" s="1130"/>
      <c r="BQ129" s="1130"/>
      <c r="BR129" s="1130"/>
      <c r="BS129" s="1131"/>
      <c r="BT129" s="1129">
        <v>30</v>
      </c>
      <c r="BU129" s="1132"/>
      <c r="BV129" s="1132"/>
      <c r="BW129" s="1132"/>
      <c r="BX129" s="1132"/>
      <c r="BY129" s="1132"/>
      <c r="BZ129" s="113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1" t="s">
        <v>488</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489</v>
      </c>
      <c r="X130" s="1135"/>
      <c r="Y130" s="1135"/>
      <c r="Z130" s="1136"/>
      <c r="AA130" s="1019">
        <v>674731</v>
      </c>
      <c r="AB130" s="1020"/>
      <c r="AC130" s="1020"/>
      <c r="AD130" s="1020"/>
      <c r="AE130" s="1021"/>
      <c r="AF130" s="1022">
        <v>644592</v>
      </c>
      <c r="AG130" s="1020"/>
      <c r="AH130" s="1020"/>
      <c r="AI130" s="1020"/>
      <c r="AJ130" s="1021"/>
      <c r="AK130" s="1022">
        <v>623398</v>
      </c>
      <c r="AL130" s="1020"/>
      <c r="AM130" s="1020"/>
      <c r="AN130" s="1020"/>
      <c r="AO130" s="1021"/>
      <c r="AP130" s="1137"/>
      <c r="AQ130" s="1138"/>
      <c r="AR130" s="1138"/>
      <c r="AS130" s="1138"/>
      <c r="AT130" s="1139"/>
      <c r="AU130" s="286"/>
      <c r="AV130" s="286"/>
      <c r="AW130" s="286"/>
      <c r="AX130" s="1128" t="s">
        <v>490</v>
      </c>
      <c r="AY130" s="1011"/>
      <c r="AZ130" s="1011"/>
      <c r="BA130" s="1011"/>
      <c r="BB130" s="1011"/>
      <c r="BC130" s="1011"/>
      <c r="BD130" s="1011"/>
      <c r="BE130" s="1012"/>
      <c r="BF130" s="1165">
        <v>7.5</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491</v>
      </c>
      <c r="X131" s="1173"/>
      <c r="Y131" s="1173"/>
      <c r="Z131" s="1174"/>
      <c r="AA131" s="1066">
        <v>2707680</v>
      </c>
      <c r="AB131" s="1045"/>
      <c r="AC131" s="1045"/>
      <c r="AD131" s="1045"/>
      <c r="AE131" s="1046"/>
      <c r="AF131" s="1044">
        <v>2748887</v>
      </c>
      <c r="AG131" s="1045"/>
      <c r="AH131" s="1045"/>
      <c r="AI131" s="1045"/>
      <c r="AJ131" s="1046"/>
      <c r="AK131" s="1044">
        <v>2833770</v>
      </c>
      <c r="AL131" s="1045"/>
      <c r="AM131" s="1045"/>
      <c r="AN131" s="1045"/>
      <c r="AO131" s="1046"/>
      <c r="AP131" s="1175"/>
      <c r="AQ131" s="1176"/>
      <c r="AR131" s="1176"/>
      <c r="AS131" s="1176"/>
      <c r="AT131" s="1177"/>
      <c r="AU131" s="286"/>
      <c r="AV131" s="286"/>
      <c r="AW131" s="286"/>
      <c r="AX131" s="1147" t="s">
        <v>492</v>
      </c>
      <c r="AY131" s="1098"/>
      <c r="AZ131" s="1098"/>
      <c r="BA131" s="1098"/>
      <c r="BB131" s="1098"/>
      <c r="BC131" s="1098"/>
      <c r="BD131" s="1098"/>
      <c r="BE131" s="1099"/>
      <c r="BF131" s="1148">
        <v>6.9</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4" t="s">
        <v>493</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494</v>
      </c>
      <c r="W132" s="1158"/>
      <c r="X132" s="1158"/>
      <c r="Y132" s="1158"/>
      <c r="Z132" s="1159"/>
      <c r="AA132" s="1160">
        <v>7.381448325</v>
      </c>
      <c r="AB132" s="1161"/>
      <c r="AC132" s="1161"/>
      <c r="AD132" s="1161"/>
      <c r="AE132" s="1162"/>
      <c r="AF132" s="1163">
        <v>7.7053003630000001</v>
      </c>
      <c r="AG132" s="1161"/>
      <c r="AH132" s="1161"/>
      <c r="AI132" s="1161"/>
      <c r="AJ132" s="1162"/>
      <c r="AK132" s="1163">
        <v>7.6097213249999998</v>
      </c>
      <c r="AL132" s="1161"/>
      <c r="AM132" s="1161"/>
      <c r="AN132" s="1161"/>
      <c r="AO132" s="1162"/>
      <c r="AP132" s="1060"/>
      <c r="AQ132" s="1061"/>
      <c r="AR132" s="1061"/>
      <c r="AS132" s="1061"/>
      <c r="AT132" s="116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495</v>
      </c>
      <c r="W133" s="1141"/>
      <c r="X133" s="1141"/>
      <c r="Y133" s="1141"/>
      <c r="Z133" s="1142"/>
      <c r="AA133" s="1143">
        <v>7.3</v>
      </c>
      <c r="AB133" s="1144"/>
      <c r="AC133" s="1144"/>
      <c r="AD133" s="1144"/>
      <c r="AE133" s="1145"/>
      <c r="AF133" s="1143">
        <v>7.1</v>
      </c>
      <c r="AG133" s="1144"/>
      <c r="AH133" s="1144"/>
      <c r="AI133" s="1144"/>
      <c r="AJ133" s="1145"/>
      <c r="AK133" s="1143">
        <v>7.5</v>
      </c>
      <c r="AL133" s="1144"/>
      <c r="AM133" s="1144"/>
      <c r="AN133" s="1144"/>
      <c r="AO133" s="1145"/>
      <c r="AP133" s="1090"/>
      <c r="AQ133" s="1091"/>
      <c r="AR133" s="1091"/>
      <c r="AS133" s="1091"/>
      <c r="AT133" s="114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AjscmvSUcv3XmbN5dWeK7ZW9cl+vja5qDsE9yT2V55kldWkVW7QCOy6iD/n8A119sV4wEUL3Z/F/GzGO9OOyA==" saltValue="Ex37wUwnWohEEt0b+JgC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G70" zoomScaleNormal="85" zoomScaleSheetLayoutView="100" workbookViewId="0">
      <selection activeCell="CI95" sqref="CI9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xgBPd8gF0Ghsw0USwdl/zhyTx09MK3utB0G64zGkYVzhN3ZpT/tS4uXzg2Tkci1/xXQ33b5Y+Htpe5NYat9A==" saltValue="0w4rD3/1bkdVdMLoDjee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67"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A2pl+LjmUuzZiwQ71DphvLI3tu3jBVNFkSSwGxylT2RacURNWeat2Jsjv1i3mzF5fkVx+ETg8hjvq1p5F9wnw==" saltValue="kNxmkGreoZEGcRi/oO0K9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8"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9"/>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0" t="s">
        <v>504</v>
      </c>
      <c r="AL9" s="1181"/>
      <c r="AM9" s="1181"/>
      <c r="AN9" s="1182"/>
      <c r="AO9" s="314">
        <v>1164578</v>
      </c>
      <c r="AP9" s="314">
        <v>215983</v>
      </c>
      <c r="AQ9" s="315">
        <v>156065</v>
      </c>
      <c r="AR9" s="316">
        <v>38.4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0" t="s">
        <v>505</v>
      </c>
      <c r="AL10" s="1181"/>
      <c r="AM10" s="1181"/>
      <c r="AN10" s="1182"/>
      <c r="AO10" s="317">
        <v>185053</v>
      </c>
      <c r="AP10" s="317">
        <v>34320</v>
      </c>
      <c r="AQ10" s="318">
        <v>24089</v>
      </c>
      <c r="AR10" s="319">
        <v>42.5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0" t="s">
        <v>506</v>
      </c>
      <c r="AL11" s="1181"/>
      <c r="AM11" s="1181"/>
      <c r="AN11" s="1182"/>
      <c r="AO11" s="317" t="s">
        <v>507</v>
      </c>
      <c r="AP11" s="317" t="s">
        <v>507</v>
      </c>
      <c r="AQ11" s="318">
        <v>3903</v>
      </c>
      <c r="AR11" s="319" t="s">
        <v>507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0" t="s">
        <v>508</v>
      </c>
      <c r="AL12" s="1181"/>
      <c r="AM12" s="1181"/>
      <c r="AN12" s="1182"/>
      <c r="AO12" s="317" t="s">
        <v>507</v>
      </c>
      <c r="AP12" s="317" t="s">
        <v>507</v>
      </c>
      <c r="AQ12" s="318" t="s">
        <v>507</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0" t="s">
        <v>509</v>
      </c>
      <c r="AL13" s="1181"/>
      <c r="AM13" s="1181"/>
      <c r="AN13" s="1182"/>
      <c r="AO13" s="317">
        <v>38822</v>
      </c>
      <c r="AP13" s="317">
        <v>7200</v>
      </c>
      <c r="AQ13" s="318">
        <v>6134</v>
      </c>
      <c r="AR13" s="319">
        <v>17.399999999999999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0" t="s">
        <v>510</v>
      </c>
      <c r="AL14" s="1181"/>
      <c r="AM14" s="1181"/>
      <c r="AN14" s="1182"/>
      <c r="AO14" s="317">
        <v>38892</v>
      </c>
      <c r="AP14" s="317">
        <v>7213</v>
      </c>
      <c r="AQ14" s="318">
        <v>6841</v>
      </c>
      <c r="AR14" s="319">
        <v>5.4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6" t="s">
        <v>511</v>
      </c>
      <c r="AL15" s="1187"/>
      <c r="AM15" s="1187"/>
      <c r="AN15" s="1188"/>
      <c r="AO15" s="317">
        <v>-108636</v>
      </c>
      <c r="AP15" s="317">
        <v>-20148</v>
      </c>
      <c r="AQ15" s="318">
        <v>-12699</v>
      </c>
      <c r="AR15" s="319">
        <v>58.7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6" t="s">
        <v>189</v>
      </c>
      <c r="AL16" s="1187"/>
      <c r="AM16" s="1187"/>
      <c r="AN16" s="1188"/>
      <c r="AO16" s="317">
        <v>1318709</v>
      </c>
      <c r="AP16" s="317">
        <v>244568</v>
      </c>
      <c r="AQ16" s="318">
        <v>184332</v>
      </c>
      <c r="AR16" s="319">
        <v>32.700000000000003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9" t="s">
        <v>516</v>
      </c>
      <c r="AL21" s="1190"/>
      <c r="AM21" s="1190"/>
      <c r="AN21" s="1191"/>
      <c r="AO21" s="330">
        <v>21.88</v>
      </c>
      <c r="AP21" s="331">
        <v>15.68</v>
      </c>
      <c r="AQ21" s="332">
        <v>6.2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9" t="s">
        <v>517</v>
      </c>
      <c r="AL22" s="1190"/>
      <c r="AM22" s="1190"/>
      <c r="AN22" s="1191"/>
      <c r="AO22" s="335">
        <v>95.9</v>
      </c>
      <c r="AP22" s="336">
        <v>95.9</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8"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9"/>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3" t="s">
        <v>521</v>
      </c>
      <c r="AL32" s="1184"/>
      <c r="AM32" s="1184"/>
      <c r="AN32" s="1185"/>
      <c r="AO32" s="345">
        <v>760411</v>
      </c>
      <c r="AP32" s="345">
        <v>141026</v>
      </c>
      <c r="AQ32" s="346">
        <v>108331</v>
      </c>
      <c r="AR32" s="347">
        <v>30.2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3" t="s">
        <v>522</v>
      </c>
      <c r="AL33" s="1184"/>
      <c r="AM33" s="1184"/>
      <c r="AN33" s="1185"/>
      <c r="AO33" s="345" t="s">
        <v>507</v>
      </c>
      <c r="AP33" s="345" t="s">
        <v>507</v>
      </c>
      <c r="AQ33" s="346">
        <v>132</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3" t="s">
        <v>523</v>
      </c>
      <c r="AL34" s="1184"/>
      <c r="AM34" s="1184"/>
      <c r="AN34" s="1185"/>
      <c r="AO34" s="345" t="s">
        <v>507</v>
      </c>
      <c r="AP34" s="345" t="s">
        <v>507</v>
      </c>
      <c r="AQ34" s="346">
        <v>205</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3" t="s">
        <v>524</v>
      </c>
      <c r="AL35" s="1184"/>
      <c r="AM35" s="1184"/>
      <c r="AN35" s="1185"/>
      <c r="AO35" s="345">
        <v>123029</v>
      </c>
      <c r="AP35" s="345">
        <v>22817</v>
      </c>
      <c r="AQ35" s="346">
        <v>22911</v>
      </c>
      <c r="AR35" s="347">
        <v>-0.4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3" t="s">
        <v>525</v>
      </c>
      <c r="AL36" s="1184"/>
      <c r="AM36" s="1184"/>
      <c r="AN36" s="1185"/>
      <c r="AO36" s="345">
        <v>8338</v>
      </c>
      <c r="AP36" s="345">
        <v>1546</v>
      </c>
      <c r="AQ36" s="346">
        <v>3832</v>
      </c>
      <c r="AR36" s="347">
        <v>-59.7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3" t="s">
        <v>526</v>
      </c>
      <c r="AL37" s="1184"/>
      <c r="AM37" s="1184"/>
      <c r="AN37" s="1185"/>
      <c r="AO37" s="345">
        <v>733</v>
      </c>
      <c r="AP37" s="345">
        <v>136</v>
      </c>
      <c r="AQ37" s="346">
        <v>1000</v>
      </c>
      <c r="AR37" s="347">
        <v>-86.4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2" t="s">
        <v>527</v>
      </c>
      <c r="AL38" s="1193"/>
      <c r="AM38" s="1193"/>
      <c r="AN38" s="1194"/>
      <c r="AO38" s="348" t="s">
        <v>507</v>
      </c>
      <c r="AP38" s="348" t="s">
        <v>507</v>
      </c>
      <c r="AQ38" s="349">
        <v>21</v>
      </c>
      <c r="AR38" s="337" t="s">
        <v>507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2" t="s">
        <v>528</v>
      </c>
      <c r="AL39" s="1193"/>
      <c r="AM39" s="1193"/>
      <c r="AN39" s="1194"/>
      <c r="AO39" s="345">
        <v>-53471</v>
      </c>
      <c r="AP39" s="345">
        <v>-9917</v>
      </c>
      <c r="AQ39" s="346">
        <v>-5292</v>
      </c>
      <c r="AR39" s="347">
        <v>87.4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3" t="s">
        <v>529</v>
      </c>
      <c r="AL40" s="1184"/>
      <c r="AM40" s="1184"/>
      <c r="AN40" s="1185"/>
      <c r="AO40" s="345">
        <v>-623398</v>
      </c>
      <c r="AP40" s="345">
        <v>-115615</v>
      </c>
      <c r="AQ40" s="346">
        <v>-91315</v>
      </c>
      <c r="AR40" s="347">
        <v>26.6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5" t="s">
        <v>302</v>
      </c>
      <c r="AL41" s="1196"/>
      <c r="AM41" s="1196"/>
      <c r="AN41" s="1197"/>
      <c r="AO41" s="345">
        <v>215642</v>
      </c>
      <c r="AP41" s="345">
        <v>39993</v>
      </c>
      <c r="AQ41" s="346">
        <v>39824</v>
      </c>
      <c r="AR41" s="347">
        <v>0.4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8" t="s">
        <v>499</v>
      </c>
      <c r="AN49" s="1200" t="s">
        <v>533</v>
      </c>
      <c r="AO49" s="1201"/>
      <c r="AP49" s="1201"/>
      <c r="AQ49" s="1201"/>
      <c r="AR49" s="120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9"/>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454130</v>
      </c>
      <c r="AN51" s="367">
        <v>79672</v>
      </c>
      <c r="AO51" s="368">
        <v>17.8</v>
      </c>
      <c r="AP51" s="369">
        <v>168868</v>
      </c>
      <c r="AQ51" s="370">
        <v>4.0999999999999996</v>
      </c>
      <c r="AR51" s="371">
        <v>13.7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301395</v>
      </c>
      <c r="AN52" s="375">
        <v>52876</v>
      </c>
      <c r="AO52" s="376">
        <v>42.9</v>
      </c>
      <c r="AP52" s="377">
        <v>79360</v>
      </c>
      <c r="AQ52" s="378">
        <v>-0.8</v>
      </c>
      <c r="AR52" s="379">
        <v>43.7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362059</v>
      </c>
      <c r="AN53" s="367">
        <v>64955</v>
      </c>
      <c r="AO53" s="368">
        <v>-18.5</v>
      </c>
      <c r="AP53" s="369">
        <v>202870</v>
      </c>
      <c r="AQ53" s="370">
        <v>20.100000000000001</v>
      </c>
      <c r="AR53" s="371">
        <v>-38.6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225235</v>
      </c>
      <c r="AN54" s="375">
        <v>40408</v>
      </c>
      <c r="AO54" s="376">
        <v>-23.6</v>
      </c>
      <c r="AP54" s="377">
        <v>79735</v>
      </c>
      <c r="AQ54" s="378">
        <v>0.5</v>
      </c>
      <c r="AR54" s="379">
        <v>-24.1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332219</v>
      </c>
      <c r="AN55" s="367">
        <v>59827</v>
      </c>
      <c r="AO55" s="368">
        <v>-7.9</v>
      </c>
      <c r="AP55" s="369">
        <v>167497</v>
      </c>
      <c r="AQ55" s="370">
        <v>-17.399999999999999</v>
      </c>
      <c r="AR55" s="371">
        <v>9.5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186898</v>
      </c>
      <c r="AN56" s="375">
        <v>33657</v>
      </c>
      <c r="AO56" s="376">
        <v>-16.7</v>
      </c>
      <c r="AP56" s="377">
        <v>82571</v>
      </c>
      <c r="AQ56" s="378">
        <v>3.6</v>
      </c>
      <c r="AR56" s="379">
        <v>-20.3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1294431</v>
      </c>
      <c r="AN57" s="367">
        <v>236081</v>
      </c>
      <c r="AO57" s="368">
        <v>294.60000000000002</v>
      </c>
      <c r="AP57" s="369">
        <v>190274</v>
      </c>
      <c r="AQ57" s="370">
        <v>13.6</v>
      </c>
      <c r="AR57" s="371">
        <v>281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430954</v>
      </c>
      <c r="AN58" s="375">
        <v>78598</v>
      </c>
      <c r="AO58" s="376">
        <v>133.5</v>
      </c>
      <c r="AP58" s="377">
        <v>88584</v>
      </c>
      <c r="AQ58" s="378">
        <v>7.3</v>
      </c>
      <c r="AR58" s="379">
        <v>126.2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1524537</v>
      </c>
      <c r="AN59" s="367">
        <v>282741</v>
      </c>
      <c r="AO59" s="368">
        <v>19.8</v>
      </c>
      <c r="AP59" s="369">
        <v>200194</v>
      </c>
      <c r="AQ59" s="370">
        <v>5.2</v>
      </c>
      <c r="AR59" s="371">
        <v>14.6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801346</v>
      </c>
      <c r="AN60" s="375">
        <v>148618</v>
      </c>
      <c r="AO60" s="376">
        <v>89.1</v>
      </c>
      <c r="AP60" s="377">
        <v>106422</v>
      </c>
      <c r="AQ60" s="378">
        <v>20.100000000000001</v>
      </c>
      <c r="AR60" s="379">
        <v>69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793475</v>
      </c>
      <c r="AN61" s="382">
        <v>144655</v>
      </c>
      <c r="AO61" s="383">
        <v>61.2</v>
      </c>
      <c r="AP61" s="384">
        <v>185941</v>
      </c>
      <c r="AQ61" s="385">
        <v>5.0999999999999996</v>
      </c>
      <c r="AR61" s="371">
        <v>56.1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389166</v>
      </c>
      <c r="AN62" s="375">
        <v>70831</v>
      </c>
      <c r="AO62" s="376">
        <v>45</v>
      </c>
      <c r="AP62" s="377">
        <v>87334</v>
      </c>
      <c r="AQ62" s="378">
        <v>6.1</v>
      </c>
      <c r="AR62" s="379">
        <v>38.9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VSSMWIn03bMJW0bBQyeCQALWPCsD6dweNXkvXu5oKsBsUC7JxBu/7D9eju+sx/D0Qw1z1E1H8WxmWmW49wAEg==" saltValue="0rXOGkyFLzD8R44yLL7k1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0" spans="125:125" ht="13.5" hidden="1" customHeight="1" x14ac:dyDescent="0.15"/>
    <row r="121" spans="125:125" ht="13.5" hidden="1" customHeight="1" x14ac:dyDescent="0.15">
      <c r="DU121" s="292"/>
    </row>
  </sheetData>
  <sheetProtection algorithmName="SHA-512" hashValue="jDI60wfQ14j4P25VG2nNREVa9U8YX6hmNBidhkIDVSbBdyhIKppwwq/Ugwfj1ZUoicG35y5D39rMLGY/Uds9eQ==" saltValue="W8I+pMVPhf3G6aZGW03l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D85"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L1i+N0wBz6fBNDS95vnaQNobMAwG0cPpzjqt6kwWiqzTnumHUxiHx5vWucumuPxXGRDbNqmHtBOrzXxMFYHUpg==" saltValue="SBJQkKDw+ZkLmSxmx8x2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E43" zoomScaleSheetLayoutView="100" workbookViewId="0">
      <selection activeCell="K44" sqref="K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3" t="s">
        <v>3</v>
      </c>
      <c r="D47" s="1203"/>
      <c r="E47" s="1204"/>
      <c r="F47" s="11">
        <v>30.92</v>
      </c>
      <c r="G47" s="12">
        <v>28.35</v>
      </c>
      <c r="H47" s="12">
        <v>18.899999999999999</v>
      </c>
      <c r="I47" s="12">
        <v>16.11</v>
      </c>
      <c r="J47" s="13">
        <v>15.94</v>
      </c>
    </row>
    <row r="48" spans="2:10" ht="57.75" customHeight="1" x14ac:dyDescent="0.15">
      <c r="B48" s="14"/>
      <c r="C48" s="1205" t="s">
        <v>4</v>
      </c>
      <c r="D48" s="1205"/>
      <c r="E48" s="1206"/>
      <c r="F48" s="15">
        <v>3.12</v>
      </c>
      <c r="G48" s="16">
        <v>3.21</v>
      </c>
      <c r="H48" s="16">
        <v>2.39</v>
      </c>
      <c r="I48" s="16">
        <v>2.7</v>
      </c>
      <c r="J48" s="17">
        <v>2.52</v>
      </c>
    </row>
    <row r="49" spans="2:10" ht="57.75" customHeight="1" thickBot="1" x14ac:dyDescent="0.2">
      <c r="B49" s="18"/>
      <c r="C49" s="1207" t="s">
        <v>5</v>
      </c>
      <c r="D49" s="1207"/>
      <c r="E49" s="1208"/>
      <c r="F49" s="19" t="s">
        <v>554</v>
      </c>
      <c r="G49" s="20" t="s">
        <v>555</v>
      </c>
      <c r="H49" s="20" t="s">
        <v>556</v>
      </c>
      <c r="I49" s="20" t="s">
        <v>557</v>
      </c>
      <c r="J49" s="21" t="s">
        <v>558</v>
      </c>
    </row>
    <row r="50" spans="2:10" ht="13.5" customHeight="1" x14ac:dyDescent="0.15"/>
  </sheetData>
  <sheetProtection algorithmName="SHA-512" hashValue="JeqsO98ASD0bXjYVF0iGNWSARKmHRrDWaMawuX5n2OVE6CwsV83SzKx8RV1/rQMuZvtQhGLP0CWVUE3UXL1LnQ==" saltValue="M8xFPelQ2rqjZ/ozopiF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2022-03-09T02:05:32Z</cp:lastPrinted>
  <dcterms:created xsi:type="dcterms:W3CDTF">2022-02-02T03:20:42Z</dcterms:created>
  <dcterms:modified xsi:type="dcterms:W3CDTF">2022-09-29T02:43:50Z</dcterms:modified>
  <cp:category/>
</cp:coreProperties>
</file>