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E:\財政　メインデータ\調査関係\R2\平成30年度財政状況資料集9.23\提出（第２回目）\"/>
    </mc:Choice>
  </mc:AlternateContent>
  <xr:revisionPtr revIDLastSave="0" documentId="13_ncr:1_{8232FDAB-F510-445B-BBC8-73C6BD4C9790}"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E35" i="10" s="1"/>
  <c r="BW34" i="10" l="1"/>
  <c r="BW35" i="10" s="1"/>
  <c r="BW36" i="10" s="1"/>
  <c r="BW37" i="10" s="1"/>
  <c r="BW38" i="10" s="1"/>
  <c r="BW39" i="10" s="1"/>
</calcChain>
</file>

<file path=xl/sharedStrings.xml><?xml version="1.0" encoding="utf-8"?>
<sst xmlns="http://schemas.openxmlformats.org/spreadsheetml/2006/main" count="1131" uniqueCount="609">
  <si>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</si>
  <si>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</si>
  <si>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</si>
  <si>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</si>
  <si>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</si>
  <si>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</si>
  <si>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</si>
  <si>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</si>
  <si>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</si>
  <si>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</si>
  <si>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</si>
  <si>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</si>
  <si>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</si>
  <si>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</si>
  <si>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</si>
  <si>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</si>
  <si>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</si>
  <si>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</si>
  <si>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</si>
  <si>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</si>
  <si>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</si>
  <si>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</si>
  <si>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</si>
  <si>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</si>
  <si>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</si>
  <si>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</si>
  <si>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</si>
  <si>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</si>
  <si>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</si>
  <si>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</si>
  <si>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</si>
  <si>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</si>
  <si>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</si>
  <si>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</si>
  <si>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</si>
  <si>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</si>
  <si>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</si>
  <si>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</si>
  <si>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</si>
  <si>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</si>
  <si>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</si>
  <si>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</si>
  <si>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</si>
  <si>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</si>
  <si>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</si>
  <si>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</si>
  <si>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</si>
  <si>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</si>
  <si>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</si>
  <si>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</si>
  <si>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</si>
  <si>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</si>
  <si>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</si>
  <si>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</si>
  <si>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</si>
  <si>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</si>
  <si>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</si>
  <si>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</si>
  <si>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</si>
  <si>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</si>
  <si>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</si>
  <si>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</si>
  <si>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</si>
  <si>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</si>
  <si>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</si>
  <si>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</si>
  <si>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</si>
  <si>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</si>
  <si>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</si>
  <si>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</si>
  <si>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</si>
  <si>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</si>
  <si>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</si>
  <si>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</si>
  <si>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</si>
  <si>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</si>
  <si>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</si>
  <si>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</si>
  <si>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</si>
  <si>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</si>
  <si>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</si>
  <si>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</si>
  <si>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</si>
  <si>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</si>
  <si>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</si>
  <si>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</si>
  <si>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</si>
  <si>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</si>
  <si>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</si>
  <si>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</si>
  <si>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</si>
  <si>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</si>
  <si>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</si>
  <si>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</si>
  <si>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</si>
  <si>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</si>
  <si>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</si>
  <si>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</si>
  <si>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新冠町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</si>
  <si>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</si>
  <si>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</si>
  <si>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</si>
  <si>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</si>
  <si>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</si>
  <si>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</si>
  <si>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</si>
  <si>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</si>
  <si>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</si>
  <si>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</si>
  <si>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</si>
  <si>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</si>
  <si>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</si>
  <si>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</si>
  <si>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</si>
  <si>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</si>
  <si>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</si>
  <si>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</si>
  <si>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</si>
  <si>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</si>
  <si>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</si>
  <si>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</si>
  <si>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</si>
  <si>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</si>
  <si>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</si>
  <si>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</si>
  <si>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</si>
  <si>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</si>
  <si>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</si>
  <si>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</si>
  <si>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</si>
  <si>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</si>
  <si>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</si>
  <si>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</si>
  <si>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</si>
  <si>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</si>
  <si>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</si>
  <si>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</si>
  <si>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</si>
  <si>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</si>
  <si>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</si>
  <si>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</si>
  <si>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</si>
  <si>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</si>
  <si>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</si>
  <si>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</si>
  <si>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</si>
  <si>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</si>
  <si>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</si>
  <si>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</si>
  <si>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</si>
  <si>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</si>
  <si>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</si>
  <si>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</si>
  <si>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</si>
  <si>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</si>
  <si>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</si>
  <si>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</si>
  <si>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</si>
  <si>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</si>
  <si>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</si>
  <si>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</si>
  <si>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</si>
  <si>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</si>
  <si>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</si>
  <si>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</si>
  <si>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</si>
  <si>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</si>
  <si>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</si>
  <si>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</si>
  <si>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</si>
  <si>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</si>
  <si>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</si>
  <si>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</si>
  <si>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</si>
  <si>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</si>
  <si>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</si>
  <si>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</si>
  <si>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</si>
  <si>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</si>
  <si>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</si>
  <si>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</si>
  <si>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</si>
  <si>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</si>
  <si>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</si>
  <si>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</si>
  <si>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</si>
  <si>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</si>
  <si>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</si>
  <si>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</si>
  <si>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</si>
  <si>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</si>
  <si>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</si>
  <si>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</si>
  <si>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</si>
  <si>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</si>
  <si>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</si>
  <si>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</si>
  <si>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</si>
  <si>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</si>
  <si>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</si>
  <si>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</si>
  <si>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</si>
  <si>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</si>
  <si>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</si>
  <si>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</si>
  <si>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</si>
  <si>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</si>
  <si>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</si>
  <si>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</si>
  <si>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</si>
  <si>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</si>
  <si>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</si>
  <si>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</si>
  <si>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</si>
  <si>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</si>
  <si>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</si>
  <si>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</si>
  <si>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</si>
  <si>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</si>
  <si>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</si>
  <si>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</si>
  <si>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</si>
  <si>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北海道新冠町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</si>
  <si>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</si>
  <si>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</si>
  <si>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</si>
  <si>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</si>
  <si>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</si>
  <si>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</si>
  <si>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</si>
  <si>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</si>
  <si>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</si>
  <si>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</si>
  <si>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</si>
  <si>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</si>
  <si>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</si>
  <si>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</si>
  <si>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</si>
  <si>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</si>
  <si>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</si>
  <si>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</si>
  <si>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</si>
  <si>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</si>
  <si>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</si>
  <si>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</si>
  <si>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</si>
  <si>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</si>
  <si>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</si>
  <si>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</si>
  <si>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</si>
  <si>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</si>
  <si>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</si>
  <si>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</si>
  <si>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</si>
  <si>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</si>
  <si>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</si>
  <si>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</si>
  <si>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</si>
  <si>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</si>
  <si>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</si>
  <si>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</si>
  <si>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</si>
  <si>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</si>
  <si>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</si>
  <si>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</si>
  <si>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</si>
  <si>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</si>
  <si>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</si>
  <si>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</si>
  <si>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</si>
  <si>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</si>
  <si>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</si>
  <si>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</si>
  <si>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</si>
  <si>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</si>
  <si>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</si>
  <si>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</si>
  <si>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</si>
  <si>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</si>
  <si>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</si>
  <si>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</si>
  <si>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</si>
  <si>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</si>
  <si>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</si>
  <si>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</si>
  <si>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</si>
  <si>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</si>
  <si>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</si>
  <si>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</si>
  <si>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</si>
  <si>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</si>
  <si>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</si>
  <si>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</si>
  <si>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</si>
  <si>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</si>
  <si>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</si>
  <si>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</si>
  <si>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</si>
  <si>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</si>
  <si>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</si>
  <si>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</si>
  <si>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</si>
  <si>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</si>
  <si>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</si>
  <si>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</si>
  <si>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</si>
  <si>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</si>
  <si>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</si>
  <si>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</si>
  <si>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</si>
  <si>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</si>
  <si>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</si>
  <si>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</si>
  <si>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</si>
  <si>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</si>
  <si>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</si>
  <si>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</si>
  <si>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</si>
  <si>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</si>
  <si>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</si>
  <si>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</si>
  <si>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</si>
  <si>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</si>
  <si>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</si>
  <si>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</si>
  <si>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</si>
  <si>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</si>
  <si>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</si>
  <si>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</si>
  <si>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</si>
  <si>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</si>
  <si>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</si>
  <si>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</si>
  <si>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</si>
  <si>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</si>
  <si>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</si>
  <si>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</si>
  <si>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</si>
  <si>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</si>
  <si>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</si>
  <si>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</si>
  <si>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</si>
  <si>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</si>
  <si>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</si>
  <si>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</si>
  <si>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</si>
  <si>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</si>
  <si>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</si>
  <si>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</si>
  <si>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</si>
  <si>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</si>
  <si>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</si>
  <si>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</si>
  <si>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</si>
  <si>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</si>
  <si>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</si>
  <si>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</si>
  <si>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</si>
  <si>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</si>
  <si>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</si>
  <si>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</si>
  <si>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</si>
  <si>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</si>
  <si>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</si>
  <si>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</si>
  <si>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</si>
  <si>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</si>
  <si>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</si>
  <si>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</si>
  <si>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</si>
  <si>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</si>
  <si>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</si>
  <si>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北海道新冠町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</si>
  <si>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</si>
  <si>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</si>
  <si>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</si>
  <si>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</si>
  <si>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</si>
  <si>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</si>
  <si>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</si>
  <si>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</si>
  <si>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</si>
  <si>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</si>
  <si>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</si>
  <si>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</si>
  <si>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</si>
  <si>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</si>
  <si>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</si>
  <si>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</si>
  <si>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</si>
  <si>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</si>
  <si>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</si>
  <si>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</si>
  <si>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国民健康保険診療所事業特別会計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</si>
  <si>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</si>
  <si>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</si>
  <si>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</si>
  <si>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</si>
  <si>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</si>
  <si>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</si>
  <si>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</si>
  <si>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</si>
  <si>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</si>
  <si>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</si>
  <si>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</si>
  <si>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</si>
  <si>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</si>
  <si>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</si>
  <si>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後期高齢者医療特別会計</t>
    <phoneticPr fontId="5"/>
  </si>
  <si>
    <t>介護サービス特別会計事業勘定</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</si>
  <si>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</si>
  <si>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</si>
  <si>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</si>
  <si>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</si>
  <si>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</si>
  <si>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</si>
  <si>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</si>
  <si>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</si>
  <si>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</si>
  <si>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</si>
  <si>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</si>
  <si>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</si>
  <si>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</si>
  <si>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</si>
  <si>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</si>
  <si>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</si>
  <si>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</si>
  <si>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</si>
  <si>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</si>
  <si>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</si>
  <si>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</si>
  <si>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</si>
  <si>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</si>
  <si>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</si>
  <si>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</si>
  <si>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</si>
  <si>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</si>
  <si>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</si>
  <si>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</si>
  <si>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</si>
  <si>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</si>
  <si>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</si>
  <si>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</si>
  <si>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</si>
  <si>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</si>
  <si>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</si>
  <si>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</si>
  <si>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</si>
  <si>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</si>
  <si>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</si>
  <si>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</si>
  <si>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</si>
  <si>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</si>
  <si>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</si>
  <si>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</si>
  <si>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</si>
  <si>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</si>
  <si>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</si>
  <si>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</si>
  <si>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</si>
  <si>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</si>
  <si>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</si>
  <si>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</si>
  <si>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</si>
  <si>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</si>
  <si>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</si>
  <si>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</si>
  <si>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</si>
  <si>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</si>
  <si>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</si>
  <si>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</si>
  <si>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</si>
  <si>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</si>
  <si>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</si>
  <si>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</si>
  <si>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</si>
  <si>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</si>
  <si>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</si>
  <si>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</si>
  <si>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</si>
  <si>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</si>
  <si>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</si>
  <si>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</si>
  <si>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</si>
  <si>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</si>
  <si>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</si>
  <si>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</si>
  <si>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</si>
  <si>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</si>
  <si>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</si>
  <si>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</si>
  <si>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</si>
  <si>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</si>
  <si>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</si>
  <si>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</si>
  <si>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</si>
  <si>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</si>
  <si>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</si>
  <si>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</si>
  <si>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</si>
  <si>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</si>
  <si>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</si>
  <si>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</si>
  <si>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</si>
  <si>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</si>
  <si>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</si>
  <si>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</si>
  <si>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</si>
  <si>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</si>
  <si>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</si>
  <si>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</si>
  <si>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</si>
  <si>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</si>
  <si>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</si>
  <si>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</si>
  <si>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</si>
  <si>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</si>
  <si>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</si>
  <si>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</si>
  <si>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</si>
  <si>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</si>
  <si>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</si>
  <si>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</si>
  <si>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</si>
  <si>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</si>
  <si>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</si>
  <si>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</si>
  <si>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</si>
  <si>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</si>
  <si>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</si>
  <si>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</si>
  <si>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</si>
  <si>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</si>
  <si>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</si>
  <si>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</si>
  <si>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</si>
  <si>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</si>
  <si>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</si>
  <si>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</si>
  <si>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</si>
  <si>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</si>
  <si>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</si>
  <si>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</si>
  <si>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</si>
  <si>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</si>
  <si>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</si>
  <si>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</si>
  <si>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</si>
  <si>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</si>
  <si>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</si>
  <si>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</si>
  <si>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</si>
  <si>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</si>
  <si>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</si>
  <si>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</si>
  <si>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</si>
  <si>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</si>
  <si>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</si>
  <si>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</si>
  <si>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</si>
  <si>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</si>
  <si>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</si>
  <si>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</si>
  <si>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</si>
  <si>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</si>
  <si>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</si>
  <si>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6.57</t>
  </si>
  <si>
    <t>▲ 3.05</t>
  </si>
  <si>
    <t>▲ 10.88</t>
  </si>
  <si>
    <t>一般会計</t>
  </si>
  <si>
    <t>国民健康保険特別会計事業勘定</t>
  </si>
  <si>
    <t>国民健康保険診療所事業特別会計</t>
  </si>
  <si>
    <t>介護サービス特別会計事業勘定</t>
  </si>
  <si>
    <t>下水道事業特別会計</t>
  </si>
  <si>
    <t>簡易水道事業特別会計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</si>
  <si>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</si>
  <si>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</si>
  <si>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</si>
  <si>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</si>
  <si>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</si>
  <si>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</si>
  <si>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</si>
  <si>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</si>
  <si>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日高中部消防組合（一般会計）</t>
    <rPh sb="0" eb="2">
      <t>ヒダカ</t>
    </rPh>
    <rPh sb="2" eb="4">
      <t>チュウブ</t>
    </rPh>
    <rPh sb="4" eb="6">
      <t>ショウボウ</t>
    </rPh>
    <rPh sb="6" eb="8">
      <t>クミアイ</t>
    </rPh>
    <rPh sb="9" eb="11">
      <t>イッパン</t>
    </rPh>
    <rPh sb="11" eb="13">
      <t>カイケイ</t>
    </rPh>
    <phoneticPr fontId="2"/>
  </si>
  <si>
    <t>日高中部衛生施設組合（一般会計）</t>
    <rPh sb="0" eb="2">
      <t>ヒダカ</t>
    </rPh>
    <rPh sb="2" eb="4">
      <t>チュウブ</t>
    </rPh>
    <rPh sb="4" eb="6">
      <t>エイセイ</t>
    </rPh>
    <rPh sb="6" eb="8">
      <t>シセツ</t>
    </rPh>
    <rPh sb="8" eb="10">
      <t>クミアイ</t>
    </rPh>
    <rPh sb="11" eb="13">
      <t>イッパン</t>
    </rPh>
    <rPh sb="13" eb="15">
      <t>カイケイ</t>
    </rPh>
    <phoneticPr fontId="2"/>
  </si>
  <si>
    <t>日高中部広域連合（一般会計）</t>
    <rPh sb="0" eb="2">
      <t>ヒダカ</t>
    </rPh>
    <rPh sb="2" eb="4">
      <t>チュウブ</t>
    </rPh>
    <rPh sb="4" eb="6">
      <t>コウイキ</t>
    </rPh>
    <rPh sb="6" eb="8">
      <t>レンゴウ</t>
    </rPh>
    <rPh sb="9" eb="11">
      <t>イッパン</t>
    </rPh>
    <rPh sb="11" eb="13">
      <t>カイケイ</t>
    </rPh>
    <phoneticPr fontId="2"/>
  </si>
  <si>
    <t>日高中部広域連合（介護保険特別会計）</t>
    <rPh sb="0" eb="2">
      <t>ヒダカ</t>
    </rPh>
    <rPh sb="2" eb="4">
      <t>チュウブ</t>
    </rPh>
    <rPh sb="4" eb="6">
      <t>コウイキ</t>
    </rPh>
    <rPh sb="6" eb="8">
      <t>レンゴウ</t>
    </rPh>
    <rPh sb="9" eb="11">
      <t>カイゴ</t>
    </rPh>
    <rPh sb="11" eb="13">
      <t>ホケン</t>
    </rPh>
    <rPh sb="13" eb="15">
      <t>トクベツ</t>
    </rPh>
    <rPh sb="15" eb="17">
      <t>カイケイ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</si>
  <si>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</si>
  <si>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日高地区交通災害共済組合</t>
    <rPh sb="0" eb="2">
      <t>ヒダカ</t>
    </rPh>
    <rPh sb="2" eb="4">
      <t>チク</t>
    </rPh>
    <rPh sb="4" eb="6">
      <t>コウツウ</t>
    </rPh>
    <rPh sb="6" eb="8">
      <t>サイガイ</t>
    </rPh>
    <rPh sb="8" eb="10">
      <t>キョウサイ</t>
    </rPh>
    <rPh sb="10" eb="12">
      <t>クミアイ</t>
    </rPh>
    <phoneticPr fontId="2"/>
  </si>
  <si>
    <t>-</t>
    <phoneticPr fontId="2"/>
  </si>
  <si>
    <t>-</t>
    <phoneticPr fontId="2"/>
  </si>
  <si>
    <t>-</t>
    <phoneticPr fontId="2"/>
  </si>
  <si>
    <t>ふるさとづくり基金</t>
    <rPh sb="7" eb="9">
      <t>キキン</t>
    </rPh>
    <phoneticPr fontId="2"/>
  </si>
  <si>
    <t>地域振興基金</t>
    <rPh sb="0" eb="2">
      <t>チイキ</t>
    </rPh>
    <rPh sb="2" eb="4">
      <t>シンコウ</t>
    </rPh>
    <rPh sb="4" eb="6">
      <t>キキン</t>
    </rPh>
    <phoneticPr fontId="2"/>
  </si>
  <si>
    <t>日高軽種馬共同育成公社</t>
    <rPh sb="0" eb="2">
      <t>ヒダカ</t>
    </rPh>
    <rPh sb="2" eb="5">
      <t>ケイシュバ</t>
    </rPh>
    <rPh sb="5" eb="7">
      <t>キョウドウ</t>
    </rPh>
    <rPh sb="7" eb="9">
      <t>イクセイ</t>
    </rPh>
    <rPh sb="9" eb="11">
      <t>コウシャ</t>
    </rPh>
    <phoneticPr fontId="2"/>
  </si>
  <si>
    <t>にいかっぷホロシリ乗馬クラブ</t>
    <rPh sb="9" eb="11">
      <t>ジョウバ</t>
    </rPh>
    <phoneticPr fontId="2"/>
  </si>
  <si>
    <t>新冠ヒルズ</t>
    <rPh sb="0" eb="2">
      <t>ニイカップ</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</si>
  <si>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</si>
  <si>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</si>
  <si>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</si>
  <si>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将来負担比率及び有形固定資産減価償却率は類似団体と比較して、共に高い数値を示している。財政負担に注意しつつ、施設の建て替えや長寿命化対策等を進めていく必要がある。</t>
    <rPh sb="0" eb="2">
      <t>ショウライ</t>
    </rPh>
    <rPh sb="2" eb="4">
      <t>フタン</t>
    </rPh>
    <rPh sb="4" eb="6">
      <t>ヒリツ</t>
    </rPh>
    <rPh sb="6" eb="7">
      <t>オヨ</t>
    </rPh>
    <rPh sb="8" eb="10">
      <t>ユウケイ</t>
    </rPh>
    <rPh sb="10" eb="12">
      <t>コテイ</t>
    </rPh>
    <rPh sb="12" eb="14">
      <t>シサン</t>
    </rPh>
    <rPh sb="14" eb="16">
      <t>ゲンカ</t>
    </rPh>
    <rPh sb="16" eb="18">
      <t>ショウキャク</t>
    </rPh>
    <rPh sb="18" eb="19">
      <t>リツ</t>
    </rPh>
    <rPh sb="20" eb="24">
      <t>ルイジダンタイ</t>
    </rPh>
    <rPh sb="25" eb="27">
      <t>ヒカク</t>
    </rPh>
    <rPh sb="30" eb="31">
      <t>トモ</t>
    </rPh>
    <rPh sb="32" eb="33">
      <t>タカ</t>
    </rPh>
    <rPh sb="34" eb="36">
      <t>スウチ</t>
    </rPh>
    <rPh sb="37" eb="38">
      <t>シメ</t>
    </rPh>
    <rPh sb="43" eb="45">
      <t>ザイセイ</t>
    </rPh>
    <rPh sb="45" eb="47">
      <t>フタン</t>
    </rPh>
    <rPh sb="48" eb="50">
      <t>チュウイ</t>
    </rPh>
    <rPh sb="54" eb="56">
      <t>シセツ</t>
    </rPh>
    <rPh sb="57" eb="58">
      <t>タ</t>
    </rPh>
    <rPh sb="59" eb="60">
      <t>カ</t>
    </rPh>
    <rPh sb="62" eb="69">
      <t>チョウジュミョウカタイサクトウ</t>
    </rPh>
    <rPh sb="70" eb="71">
      <t>スス</t>
    </rPh>
    <rPh sb="75" eb="7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</si>
  <si>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</si>
  <si>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</si>
  <si>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</si>
  <si>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</si>
  <si>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</si>
  <si>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</si>
  <si>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</si>
  <si>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当町では継続して効率的な財政運営を執り進めてきた結果、実質公債費比率の数値は減少してきている。また、将来負担比率についても平成３０年度は前年度数値を上回り、類似団体と比較しても高い数値ではあるものの、１０％以下の低水準を維持している。今後、大型事業の実施を控えており、それぞれの比率の上昇も想定されることから、引き続き効率的な財政運営を執り進めていきたい。</t>
    <rPh sb="0" eb="2">
      <t>トウチョウ</t>
    </rPh>
    <rPh sb="4" eb="6">
      <t>ケイゾク</t>
    </rPh>
    <rPh sb="8" eb="11">
      <t>コウリツテキ</t>
    </rPh>
    <rPh sb="12" eb="14">
      <t>ザイセイ</t>
    </rPh>
    <rPh sb="14" eb="16">
      <t>ウンエイ</t>
    </rPh>
    <rPh sb="17" eb="18">
      <t>ト</t>
    </rPh>
    <rPh sb="19" eb="20">
      <t>スス</t>
    </rPh>
    <rPh sb="24" eb="26">
      <t>ケッカ</t>
    </rPh>
    <rPh sb="27" eb="29">
      <t>ジッシツ</t>
    </rPh>
    <rPh sb="29" eb="32">
      <t>コウサイヒ</t>
    </rPh>
    <rPh sb="32" eb="34">
      <t>ヒリツ</t>
    </rPh>
    <rPh sb="35" eb="37">
      <t>スウチ</t>
    </rPh>
    <rPh sb="38" eb="40">
      <t>ゲンショウ</t>
    </rPh>
    <rPh sb="50" eb="52">
      <t>ショウライ</t>
    </rPh>
    <rPh sb="52" eb="54">
      <t>フタン</t>
    </rPh>
    <rPh sb="54" eb="55">
      <t>ヒ</t>
    </rPh>
    <rPh sb="55" eb="56">
      <t>リツ</t>
    </rPh>
    <rPh sb="61" eb="63">
      <t>ヘイセイ</t>
    </rPh>
    <rPh sb="65" eb="67">
      <t>ネンド</t>
    </rPh>
    <rPh sb="68" eb="70">
      <t>ゼンネン</t>
    </rPh>
    <rPh sb="70" eb="71">
      <t>ド</t>
    </rPh>
    <rPh sb="71" eb="73">
      <t>スウチ</t>
    </rPh>
    <rPh sb="74" eb="76">
      <t>ウワマワ</t>
    </rPh>
    <rPh sb="78" eb="82">
      <t>ルイジダンタイ</t>
    </rPh>
    <rPh sb="83" eb="85">
      <t>ヒカク</t>
    </rPh>
    <rPh sb="88" eb="89">
      <t>タカ</t>
    </rPh>
    <rPh sb="90" eb="92">
      <t>スウチ</t>
    </rPh>
    <rPh sb="103" eb="105">
      <t>イカ</t>
    </rPh>
    <rPh sb="106" eb="109">
      <t>テイスイジュン</t>
    </rPh>
    <rPh sb="110" eb="112">
      <t>イジ</t>
    </rPh>
    <rPh sb="117" eb="119">
      <t>コンゴ</t>
    </rPh>
    <rPh sb="120" eb="122">
      <t>オオガタ</t>
    </rPh>
    <rPh sb="122" eb="124">
      <t>ジギョウ</t>
    </rPh>
    <rPh sb="125" eb="127">
      <t>ジッシ</t>
    </rPh>
    <rPh sb="128" eb="129">
      <t>ヒカ</t>
    </rPh>
    <rPh sb="139" eb="141">
      <t>ヒリツ</t>
    </rPh>
    <rPh sb="142" eb="144">
      <t>ジョウショウ</t>
    </rPh>
    <rPh sb="145" eb="147">
      <t>ソウテイ</t>
    </rPh>
    <rPh sb="155" eb="156">
      <t>ヒ</t>
    </rPh>
    <rPh sb="157" eb="158">
      <t>ツヅ</t>
    </rPh>
    <rPh sb="159" eb="162">
      <t>コウリツテキ</t>
    </rPh>
    <rPh sb="163" eb="165">
      <t>ザイセイ</t>
    </rPh>
    <rPh sb="165" eb="167">
      <t>ウンエイ</t>
    </rPh>
    <rPh sb="168" eb="169">
      <t>ト</t>
    </rPh>
    <rPh sb="170" eb="171">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</si>
</sst>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7EEEB24-6458-4541-AFF4-18024F8F945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0FCD-495E-BE8F-37B38E5EFC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91656</c:v>
                </c:pt>
                <c:pt idx="1">
                  <c:v>67611</c:v>
                </c:pt>
                <c:pt idx="2">
                  <c:v>79672</c:v>
                </c:pt>
                <c:pt idx="3">
                  <c:v>64955</c:v>
                </c:pt>
                <c:pt idx="4">
                  <c:v>59827</c:v>
                </c:pt>
              </c:numCache>
            </c:numRef>
          </c:val>
          <c:smooth val="0"/>
          <c:extLst>
            <c:ext xmlns:c16="http://schemas.microsoft.com/office/drawing/2014/chart" uri="{C3380CC4-5D6E-409C-BE32-E72D297353CC}">
              <c16:uniqueId val="{00000001-0FCD-495E-BE8F-37B38E5EFC9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2.56</c:v>
                </c:pt>
                <c:pt idx="1">
                  <c:v>3.43</c:v>
                </c:pt>
                <c:pt idx="2">
                  <c:v>3.12</c:v>
                </c:pt>
                <c:pt idx="3">
                  <c:v>3.21</c:v>
                </c:pt>
                <c:pt idx="4">
                  <c:v>2.39</c:v>
                </c:pt>
              </c:numCache>
            </c:numRef>
          </c:val>
          <c:extLst>
            <c:ext xmlns:c16="http://schemas.microsoft.com/office/drawing/2014/chart" uri="{C3380CC4-5D6E-409C-BE32-E72D297353CC}">
              <c16:uniqueId val="{00000000-05BA-41F2-B3BA-C9FA95C986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33.64</c:v>
                </c:pt>
                <c:pt idx="1">
                  <c:v>36.4</c:v>
                </c:pt>
                <c:pt idx="2">
                  <c:v>30.92</c:v>
                </c:pt>
                <c:pt idx="3">
                  <c:v>28.35</c:v>
                </c:pt>
                <c:pt idx="4">
                  <c:v>18.899999999999999</c:v>
                </c:pt>
              </c:numCache>
            </c:numRef>
          </c:val>
          <c:extLst>
            <c:ext xmlns:c16="http://schemas.microsoft.com/office/drawing/2014/chart" uri="{C3380CC4-5D6E-409C-BE32-E72D297353CC}">
              <c16:uniqueId val="{00000001-05BA-41F2-B3BA-C9FA95C986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1.57</c:v>
                </c:pt>
                <c:pt idx="1">
                  <c:v>3.53</c:v>
                </c:pt>
                <c:pt idx="2">
                  <c:v>-6.57</c:v>
                </c:pt>
                <c:pt idx="3">
                  <c:v>-3.05</c:v>
                </c:pt>
                <c:pt idx="4">
                  <c:v>-10.88</c:v>
                </c:pt>
              </c:numCache>
            </c:numRef>
          </c:val>
          <c:smooth val="0"/>
          <c:extLst>
            <c:ext xmlns:c16="http://schemas.microsoft.com/office/drawing/2014/chart" uri="{C3380CC4-5D6E-409C-BE32-E72D297353CC}">
              <c16:uniqueId val="{00000002-05BA-41F2-B3BA-C9FA95C986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B77-4A8D-9E02-47D35EBB22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77-4A8D-9E02-47D35EBB221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B77-4A8D-9E02-47D35EBB221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AB77-4A8D-9E02-47D35EBB2214}"/>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0.12</c:v>
                </c:pt>
                <c:pt idx="2">
                  <c:v>#N/A</c:v>
                </c:pt>
                <c:pt idx="3">
                  <c:v>0.24</c:v>
                </c:pt>
                <c:pt idx="4">
                  <c:v>#N/A</c:v>
                </c:pt>
                <c:pt idx="5">
                  <c:v>0.25</c:v>
                </c:pt>
                <c:pt idx="6">
                  <c:v>#N/A</c:v>
                </c:pt>
                <c:pt idx="7">
                  <c:v>0.08</c:v>
                </c:pt>
                <c:pt idx="8">
                  <c:v>#N/A</c:v>
                </c:pt>
                <c:pt idx="9">
                  <c:v>0.04</c:v>
                </c:pt>
              </c:numCache>
            </c:numRef>
          </c:val>
          <c:extLst>
            <c:ext xmlns:c16="http://schemas.microsoft.com/office/drawing/2014/chart" uri="{C3380CC4-5D6E-409C-BE32-E72D297353CC}">
              <c16:uniqueId val="{00000004-AB77-4A8D-9E02-47D35EBB221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0.09</c:v>
                </c:pt>
                <c:pt idx="4">
                  <c:v>#N/A</c:v>
                </c:pt>
                <c:pt idx="5">
                  <c:v>7.0000000000000007E-2</c:v>
                </c:pt>
                <c:pt idx="6">
                  <c:v>#N/A</c:v>
                </c:pt>
                <c:pt idx="7">
                  <c:v>0.06</c:v>
                </c:pt>
                <c:pt idx="8">
                  <c:v>#N/A</c:v>
                </c:pt>
                <c:pt idx="9">
                  <c:v>0.04</c:v>
                </c:pt>
              </c:numCache>
            </c:numRef>
          </c:val>
          <c:extLst>
            <c:ext xmlns:c16="http://schemas.microsoft.com/office/drawing/2014/chart" uri="{C3380CC4-5D6E-409C-BE32-E72D297353CC}">
              <c16:uniqueId val="{00000005-AB77-4A8D-9E02-47D35EBB2214}"/>
            </c:ext>
          </c:extLst>
        </c:ser>
        <c:ser>
          <c:idx val="6"/>
          <c:order val="6"/>
          <c:tx>
            <c:strRef>
              <c:f>データシート!$A$33</c:f>
              <c:strCache>
                <c:ptCount val="1"/>
                <c:pt idx="0">
                  <c:v>介護サービス特別会計事業勘定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0.36</c:v>
                </c:pt>
                <c:pt idx="2">
                  <c:v>#N/A</c:v>
                </c:pt>
                <c:pt idx="3">
                  <c:v>0.16</c:v>
                </c:pt>
                <c:pt idx="4">
                  <c:v>#N/A</c:v>
                </c:pt>
                <c:pt idx="5">
                  <c:v>0.12</c:v>
                </c:pt>
                <c:pt idx="6">
                  <c:v>#N/A</c:v>
                </c:pt>
                <c:pt idx="7">
                  <c:v>0.1</c:v>
                </c:pt>
                <c:pt idx="8">
                  <c:v>#N/A</c:v>
                </c:pt>
                <c:pt idx="9">
                  <c:v>0.15</c:v>
                </c:pt>
              </c:numCache>
            </c:numRef>
          </c:val>
          <c:extLst>
            <c:ext xmlns:c16="http://schemas.microsoft.com/office/drawing/2014/chart" uri="{C3380CC4-5D6E-409C-BE32-E72D297353CC}">
              <c16:uniqueId val="{00000006-AB77-4A8D-9E02-47D35EBB2214}"/>
            </c:ext>
          </c:extLst>
        </c:ser>
        <c:ser>
          <c:idx val="7"/>
          <c:order val="7"/>
          <c:tx>
            <c:strRef>
              <c:f>データシート!$A$34</c:f>
              <c:strCache>
                <c:ptCount val="1"/>
                <c:pt idx="0">
                  <c:v>国民健康保険診療所事業特別会計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0.28999999999999998</c:v>
                </c:pt>
                <c:pt idx="2">
                  <c:v>#N/A</c:v>
                </c:pt>
                <c:pt idx="3">
                  <c:v>0.32</c:v>
                </c:pt>
                <c:pt idx="4">
                  <c:v>#N/A</c:v>
                </c:pt>
                <c:pt idx="5">
                  <c:v>0.32</c:v>
                </c:pt>
                <c:pt idx="6">
                  <c:v>#N/A</c:v>
                </c:pt>
                <c:pt idx="7">
                  <c:v>0.12</c:v>
                </c:pt>
                <c:pt idx="8">
                  <c:v>#N/A</c:v>
                </c:pt>
                <c:pt idx="9">
                  <c:v>0.27</c:v>
                </c:pt>
              </c:numCache>
            </c:numRef>
          </c:val>
          <c:extLst>
            <c:ext xmlns:c16="http://schemas.microsoft.com/office/drawing/2014/chart" uri="{C3380CC4-5D6E-409C-BE32-E72D297353CC}">
              <c16:uniqueId val="{00000007-AB77-4A8D-9E02-47D35EBB2214}"/>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1.41</c:v>
                </c:pt>
                <c:pt idx="2">
                  <c:v>#N/A</c:v>
                </c:pt>
                <c:pt idx="3">
                  <c:v>1.04</c:v>
                </c:pt>
                <c:pt idx="4">
                  <c:v>#N/A</c:v>
                </c:pt>
                <c:pt idx="5">
                  <c:v>1.43</c:v>
                </c:pt>
                <c:pt idx="6">
                  <c:v>#N/A</c:v>
                </c:pt>
                <c:pt idx="7">
                  <c:v>1.9</c:v>
                </c:pt>
                <c:pt idx="8">
                  <c:v>#N/A</c:v>
                </c:pt>
                <c:pt idx="9">
                  <c:v>0.99</c:v>
                </c:pt>
              </c:numCache>
            </c:numRef>
          </c:val>
          <c:extLst>
            <c:ext xmlns:c16="http://schemas.microsoft.com/office/drawing/2014/chart" uri="{C3380CC4-5D6E-409C-BE32-E72D297353CC}">
              <c16:uniqueId val="{00000008-AB77-4A8D-9E02-47D35EBB221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2.5499999999999998</c:v>
                </c:pt>
                <c:pt idx="2">
                  <c:v>#N/A</c:v>
                </c:pt>
                <c:pt idx="3">
                  <c:v>3.42</c:v>
                </c:pt>
                <c:pt idx="4">
                  <c:v>#N/A</c:v>
                </c:pt>
                <c:pt idx="5">
                  <c:v>3.11</c:v>
                </c:pt>
                <c:pt idx="6">
                  <c:v>#N/A</c:v>
                </c:pt>
                <c:pt idx="7">
                  <c:v>3.21</c:v>
                </c:pt>
                <c:pt idx="8">
                  <c:v>#N/A</c:v>
                </c:pt>
                <c:pt idx="9">
                  <c:v>2.38</c:v>
                </c:pt>
              </c:numCache>
            </c:numRef>
          </c:val>
          <c:extLst>
            <c:ext xmlns:c16="http://schemas.microsoft.com/office/drawing/2014/chart" uri="{C3380CC4-5D6E-409C-BE32-E72D297353CC}">
              <c16:uniqueId val="{00000009-AB77-4A8D-9E02-47D35EBB22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686</c:v>
                </c:pt>
                <c:pt idx="5">
                  <c:v>646</c:v>
                </c:pt>
                <c:pt idx="8">
                  <c:v>755</c:v>
                </c:pt>
                <c:pt idx="11">
                  <c:v>729</c:v>
                </c:pt>
                <c:pt idx="14">
                  <c:v>732</c:v>
                </c:pt>
              </c:numCache>
            </c:numRef>
          </c:val>
          <c:extLst>
            <c:ext xmlns:c16="http://schemas.microsoft.com/office/drawing/2014/chart" uri="{C3380CC4-5D6E-409C-BE32-E72D297353CC}">
              <c16:uniqueId val="{00000000-06F8-4F00-ADCC-6680C48F49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F8-4F00-ADCC-6680C48F49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c:v>
                </c:pt>
                <c:pt idx="3">
                  <c:v>9</c:v>
                </c:pt>
                <c:pt idx="6">
                  <c:v>2</c:v>
                </c:pt>
                <c:pt idx="9">
                  <c:v>1</c:v>
                </c:pt>
                <c:pt idx="12">
                  <c:v>1</c:v>
                </c:pt>
              </c:numCache>
            </c:numRef>
          </c:val>
          <c:extLst>
            <c:ext xmlns:c16="http://schemas.microsoft.com/office/drawing/2014/chart" uri="{C3380CC4-5D6E-409C-BE32-E72D297353CC}">
              <c16:uniqueId val="{00000002-06F8-4F00-ADCC-6680C48F49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64</c:v>
                </c:pt>
                <c:pt idx="3">
                  <c:v>65</c:v>
                </c:pt>
                <c:pt idx="6">
                  <c:v>67</c:v>
                </c:pt>
                <c:pt idx="9">
                  <c:v>10</c:v>
                </c:pt>
                <c:pt idx="12">
                  <c:v>10</c:v>
                </c:pt>
              </c:numCache>
            </c:numRef>
          </c:val>
          <c:extLst>
            <c:ext xmlns:c16="http://schemas.microsoft.com/office/drawing/2014/chart" uri="{C3380CC4-5D6E-409C-BE32-E72D297353CC}">
              <c16:uniqueId val="{00000003-06F8-4F00-ADCC-6680C48F49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151</c:v>
                </c:pt>
                <c:pt idx="3">
                  <c:v>145</c:v>
                </c:pt>
                <c:pt idx="6">
                  <c:v>154</c:v>
                </c:pt>
                <c:pt idx="9">
                  <c:v>128</c:v>
                </c:pt>
                <c:pt idx="12">
                  <c:v>135</c:v>
                </c:pt>
              </c:numCache>
            </c:numRef>
          </c:val>
          <c:extLst>
            <c:ext xmlns:c16="http://schemas.microsoft.com/office/drawing/2014/chart" uri="{C3380CC4-5D6E-409C-BE32-E72D297353CC}">
              <c16:uniqueId val="{00000004-06F8-4F00-ADCC-6680C48F49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F8-4F00-ADCC-6680C48F49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F8-4F00-ADCC-6680C48F49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835</c:v>
                </c:pt>
                <c:pt idx="3">
                  <c:v>759</c:v>
                </c:pt>
                <c:pt idx="6">
                  <c:v>760</c:v>
                </c:pt>
                <c:pt idx="9">
                  <c:v>768</c:v>
                </c:pt>
                <c:pt idx="12">
                  <c:v>785</c:v>
                </c:pt>
              </c:numCache>
            </c:numRef>
          </c:val>
          <c:extLst>
            <c:ext xmlns:c16="http://schemas.microsoft.com/office/drawing/2014/chart" uri="{C3380CC4-5D6E-409C-BE32-E72D297353CC}">
              <c16:uniqueId val="{00000007-06F8-4F00-ADCC-6680C48F495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379</c:v>
                </c:pt>
                <c:pt idx="2">
                  <c:v>#N/A</c:v>
                </c:pt>
                <c:pt idx="3">
                  <c:v>#N/A</c:v>
                </c:pt>
                <c:pt idx="4">
                  <c:v>332</c:v>
                </c:pt>
                <c:pt idx="5">
                  <c:v>#N/A</c:v>
                </c:pt>
                <c:pt idx="6">
                  <c:v>#N/A</c:v>
                </c:pt>
                <c:pt idx="7">
                  <c:v>228</c:v>
                </c:pt>
                <c:pt idx="8">
                  <c:v>#N/A</c:v>
                </c:pt>
                <c:pt idx="9">
                  <c:v>#N/A</c:v>
                </c:pt>
                <c:pt idx="10">
                  <c:v>178</c:v>
                </c:pt>
                <c:pt idx="11">
                  <c:v>#N/A</c:v>
                </c:pt>
                <c:pt idx="12">
                  <c:v>#N/A</c:v>
                </c:pt>
                <c:pt idx="13">
                  <c:v>199</c:v>
                </c:pt>
                <c:pt idx="14">
                  <c:v>#N/A</c:v>
                </c:pt>
              </c:numCache>
            </c:numRef>
          </c:val>
          <c:smooth val="0"/>
          <c:extLst>
            <c:ext xmlns:c16="http://schemas.microsoft.com/office/drawing/2014/chart" uri="{C3380CC4-5D6E-409C-BE32-E72D297353CC}">
              <c16:uniqueId val="{00000008-06F8-4F00-ADCC-6680C48F495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6128</c:v>
                </c:pt>
                <c:pt idx="5">
                  <c:v>5945</c:v>
                </c:pt>
                <c:pt idx="8">
                  <c:v>5725</c:v>
                </c:pt>
                <c:pt idx="11">
                  <c:v>5388</c:v>
                </c:pt>
                <c:pt idx="14">
                  <c:v>5031</c:v>
                </c:pt>
              </c:numCache>
            </c:numRef>
          </c:val>
          <c:extLst>
            <c:ext xmlns:c16="http://schemas.microsoft.com/office/drawing/2014/chart" uri="{C3380CC4-5D6E-409C-BE32-E72D297353CC}">
              <c16:uniqueId val="{00000000-3D90-4C57-BCE0-6021EBB2B1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506</c:v>
                </c:pt>
                <c:pt idx="5">
                  <c:v>536</c:v>
                </c:pt>
                <c:pt idx="8">
                  <c:v>551</c:v>
                </c:pt>
                <c:pt idx="11">
                  <c:v>511</c:v>
                </c:pt>
                <c:pt idx="14">
                  <c:v>469</c:v>
                </c:pt>
              </c:numCache>
            </c:numRef>
          </c:val>
          <c:extLst>
            <c:ext xmlns:c16="http://schemas.microsoft.com/office/drawing/2014/chart" uri="{C3380CC4-5D6E-409C-BE32-E72D297353CC}">
              <c16:uniqueId val="{00000001-3D90-4C57-BCE0-6021EBB2B1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2333</c:v>
                </c:pt>
                <c:pt idx="5">
                  <c:v>2376</c:v>
                </c:pt>
                <c:pt idx="8">
                  <c:v>2153</c:v>
                </c:pt>
                <c:pt idx="11">
                  <c:v>2055</c:v>
                </c:pt>
                <c:pt idx="14">
                  <c:v>1770</c:v>
                </c:pt>
              </c:numCache>
            </c:numRef>
          </c:val>
          <c:extLst>
            <c:ext xmlns:c16="http://schemas.microsoft.com/office/drawing/2014/chart" uri="{C3380CC4-5D6E-409C-BE32-E72D297353CC}">
              <c16:uniqueId val="{00000002-3D90-4C57-BCE0-6021EBB2B1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90-4C57-BCE0-6021EBB2B1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90-4C57-BCE0-6021EBB2B1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c:v>
                </c:pt>
                <c:pt idx="3">
                  <c:v>2</c:v>
                </c:pt>
                <c:pt idx="6">
                  <c:v>0</c:v>
                </c:pt>
                <c:pt idx="9">
                  <c:v>0</c:v>
                </c:pt>
                <c:pt idx="12">
                  <c:v>0</c:v>
                </c:pt>
              </c:numCache>
            </c:numRef>
          </c:val>
          <c:extLst>
            <c:ext xmlns:c16="http://schemas.microsoft.com/office/drawing/2014/chart" uri="{C3380CC4-5D6E-409C-BE32-E72D297353CC}">
              <c16:uniqueId val="{00000005-3D90-4C57-BCE0-6021EBB2B1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387</c:v>
                </c:pt>
                <c:pt idx="3">
                  <c:v>384</c:v>
                </c:pt>
                <c:pt idx="6">
                  <c:v>370</c:v>
                </c:pt>
                <c:pt idx="9">
                  <c:v>348</c:v>
                </c:pt>
                <c:pt idx="12">
                  <c:v>334</c:v>
                </c:pt>
              </c:numCache>
            </c:numRef>
          </c:val>
          <c:extLst>
            <c:ext xmlns:c16="http://schemas.microsoft.com/office/drawing/2014/chart" uri="{C3380CC4-5D6E-409C-BE32-E72D297353CC}">
              <c16:uniqueId val="{00000006-3D90-4C57-BCE0-6021EBB2B1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210</c:v>
                </c:pt>
                <c:pt idx="3">
                  <c:v>148</c:v>
                </c:pt>
                <c:pt idx="6">
                  <c:v>84</c:v>
                </c:pt>
                <c:pt idx="9">
                  <c:v>41</c:v>
                </c:pt>
                <c:pt idx="12">
                  <c:v>33</c:v>
                </c:pt>
              </c:numCache>
            </c:numRef>
          </c:val>
          <c:extLst>
            <c:ext xmlns:c16="http://schemas.microsoft.com/office/drawing/2014/chart" uri="{C3380CC4-5D6E-409C-BE32-E72D297353CC}">
              <c16:uniqueId val="{00000007-3D90-4C57-BCE0-6021EBB2B1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1727</c:v>
                </c:pt>
                <c:pt idx="3">
                  <c:v>1669</c:v>
                </c:pt>
                <c:pt idx="6">
                  <c:v>1547</c:v>
                </c:pt>
                <c:pt idx="9">
                  <c:v>1437</c:v>
                </c:pt>
                <c:pt idx="12">
                  <c:v>1312</c:v>
                </c:pt>
              </c:numCache>
            </c:numRef>
          </c:val>
          <c:extLst>
            <c:ext xmlns:c16="http://schemas.microsoft.com/office/drawing/2014/chart" uri="{C3380CC4-5D6E-409C-BE32-E72D297353CC}">
              <c16:uniqueId val="{00000008-3D90-4C57-BCE0-6021EBB2B1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9-3D90-4C57-BCE0-6021EBB2B1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7044</c:v>
                </c:pt>
                <c:pt idx="3">
                  <c:v>6824</c:v>
                </c:pt>
                <c:pt idx="6">
                  <c:v>6603</c:v>
                </c:pt>
                <c:pt idx="9">
                  <c:v>6208</c:v>
                </c:pt>
                <c:pt idx="12">
                  <c:v>5804</c:v>
                </c:pt>
              </c:numCache>
            </c:numRef>
          </c:val>
          <c:extLst>
            <c:ext xmlns:c16="http://schemas.microsoft.com/office/drawing/2014/chart" uri="{C3380CC4-5D6E-409C-BE32-E72D297353CC}">
              <c16:uniqueId val="{0000000A-3D90-4C57-BCE0-6021EBB2B1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413</c:v>
                </c:pt>
                <c:pt idx="2">
                  <c:v>#N/A</c:v>
                </c:pt>
                <c:pt idx="3">
                  <c:v>#N/A</c:v>
                </c:pt>
                <c:pt idx="4">
                  <c:v>171</c:v>
                </c:pt>
                <c:pt idx="5">
                  <c:v>#N/A</c:v>
                </c:pt>
                <c:pt idx="6">
                  <c:v>#N/A</c:v>
                </c:pt>
                <c:pt idx="7">
                  <c:v>174</c:v>
                </c:pt>
                <c:pt idx="8">
                  <c:v>#N/A</c:v>
                </c:pt>
                <c:pt idx="9">
                  <c:v>#N/A</c:v>
                </c:pt>
                <c:pt idx="10">
                  <c:v>80</c:v>
                </c:pt>
                <c:pt idx="11">
                  <c:v>#N/A</c:v>
                </c:pt>
                <c:pt idx="12">
                  <c:v>#N/A</c:v>
                </c:pt>
                <c:pt idx="13">
                  <c:v>214</c:v>
                </c:pt>
                <c:pt idx="14">
                  <c:v>#N/A</c:v>
                </c:pt>
              </c:numCache>
            </c:numRef>
          </c:val>
          <c:smooth val="0"/>
          <c:extLst>
            <c:ext xmlns:c16="http://schemas.microsoft.com/office/drawing/2014/chart" uri="{C3380CC4-5D6E-409C-BE32-E72D297353CC}">
              <c16:uniqueId val="{0000000B-3D90-4C57-BCE0-6021EBB2B1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1084</c:v>
                </c:pt>
                <c:pt idx="1">
                  <c:v>977</c:v>
                </c:pt>
                <c:pt idx="2">
                  <c:v>639</c:v>
                </c:pt>
              </c:numCache>
            </c:numRef>
          </c:val>
          <c:extLst>
            <c:ext xmlns:c16="http://schemas.microsoft.com/office/drawing/2014/chart" uri="{C3380CC4-5D6E-409C-BE32-E72D297353CC}">
              <c16:uniqueId val="{00000000-6984-44DA-ACFB-8C929F9575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400</c:v>
                </c:pt>
                <c:pt idx="1">
                  <c:v>396</c:v>
                </c:pt>
                <c:pt idx="2">
                  <c:v>389</c:v>
                </c:pt>
              </c:numCache>
            </c:numRef>
          </c:val>
          <c:extLst>
            <c:ext xmlns:c16="http://schemas.microsoft.com/office/drawing/2014/chart" uri="{C3380CC4-5D6E-409C-BE32-E72D297353CC}">
              <c16:uniqueId val="{00000001-6984-44DA-ACFB-8C929F9575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669</c:v>
                </c:pt>
                <c:pt idx="1">
                  <c:v>682</c:v>
                </c:pt>
                <c:pt idx="2">
                  <c:v>742</c:v>
                </c:pt>
              </c:numCache>
            </c:numRef>
          </c:val>
          <c:extLst>
            <c:ext xmlns:c16="http://schemas.microsoft.com/office/drawing/2014/chart" uri="{C3380CC4-5D6E-409C-BE32-E72D297353CC}">
              <c16:uniqueId val="{00000002-6984-44DA-ACFB-8C929F95755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{A9C37521-AB6A-4E91-8B15-467F29F8D577}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3F8-432C-8998-DD345CAE0A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{4CAE81AB-AE46-41BE-B229-03D3C34239B0}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F8-432C-8998-DD345CAE0A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{FEDBFB99-6791-4D9A-8AC7-1DC55ED3E0DF}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F8-432C-8998-DD345CAE0A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{9E9A9B13-66C4-4873-BCEA-5A79669B967A}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F8-432C-8998-DD345CAE0A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{F51E4FFC-D7E3-4ADA-A018-7BB8C437E2AF}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F8-432C-8998-DD345CAE0A2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{F69E88DE-E54F-41E1-97EE-71523761C683}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3F8-432C-8998-DD345CAE0A2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{330A8C8F-DD41-4F67-9B88-3F01134F3511}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3F8-432C-8998-DD345CAE0A2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{D8CE57E8-D676-472A-8BD1-908513D90397}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3F8-432C-8998-DD345CAE0A2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{280436A4-FD22-49FF-B109-5E5F5D2031B5}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3F8-432C-8998-DD345CAE0A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62.8</c:v>
                </c:pt>
                <c:pt idx="16">
                  <c:v>64.599999999999994</c:v>
                </c:pt>
                <c:pt idx="24">
                  <c:v>67.2</c:v>
                </c:pt>
                <c:pt idx="32">
                  <c:v>69</c:v>
                </c:pt>
              </c:numCache>
            </c:numRef>
          </c:xVal>
          <c:yVal>
            <c:numRef>
              <c:f>公会計指標分析・財政指標組合せ分析表!$BP$51:$DC$51</c:f>
              <c:numCache>
                <c:formatCode>#,##0.0;"▲ "#,##0.0</c:formatCode>
                <c:ptCount val="40"/>
                <c:pt idx="8">
                  <c:v>5.7</c:v>
                </c:pt>
                <c:pt idx="16">
                  <c:v>6.2</c:v>
                </c:pt>
                <c:pt idx="24">
                  <c:v>2.8</c:v>
                </c:pt>
                <c:pt idx="32">
                  <c:v>7.9</c:v>
                </c:pt>
              </c:numCache>
            </c:numRef>
          </c:yVal>
          <c:smooth val="0"/>
          <c:extLst>
            <c:ext xmlns:c16="http://schemas.microsoft.com/office/drawing/2014/chart" uri="{C3380CC4-5D6E-409C-BE32-E72D297353CC}">
              <c16:uniqueId val="{00000009-A3F8-432C-8998-DD345CAE0A2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{CCC98F4C-8E23-4500-8E8E-BD9240C88CB0}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3F8-432C-8998-DD345CAE0A2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{36BB7AF9-C6AA-4653-90A0-3EB422B78C4A}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F8-432C-8998-DD345CAE0A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{531ECAD7-2EEA-4310-AE25-8136FD32B5CB}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F8-432C-8998-DD345CAE0A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{430B75E9-B8BA-40D0-901C-7488B983B27C}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F8-432C-8998-DD345CAE0A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{A7181072-A1FF-4344-AF0E-9BC681792161}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F8-432C-8998-DD345CAE0A2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{E3C55657-AA8A-48DF-8676-2F59C5D7CE57}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3F8-432C-8998-DD345CAE0A2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{D0A7C323-B2B8-4CB5-841E-9320EBADB4E2}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3F8-432C-8998-DD345CAE0A2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{368556CE-17DD-44CF-B768-216F3BDDE86A}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3F8-432C-8998-DD345CAE0A2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{52B68C1D-92CB-4858-B52A-AE4A276DFA0F}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3F8-432C-8998-DD345CAE0A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A3F8-432C-8998-DD345CAE0A22}"/>
            </c:ext>
          </c:extLst>
        </c:ser>
        <c:dLbls>
          <c:showLegendKey val="0"/>
          <c:showVal val="1"/>
          <c:showCatName val="0"/>
          <c:showSerName val="0"/>
          <c:showPercent val="0"/>
          <c:showBubbleSize val="0"/>
        </c:dLbls>
        <c:axId val="46179840"/>
        <c:axId val="46181760"/>
      </c:scatterChart>
      <c:valAx>
        <c:axId val="46179840"/>
        <c:scaling>
          <c:orientation val="minMax"/>
          <c:max val="71"/>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2999999999999989"/>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{658CE152-6477-46C6-9EA8-FB1513CBDADD}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726-4CC9-BA02-87A90C72F6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{C104DE05-1BBE-4A51-BFC4-E13C31556F3B}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26-4CC9-BA02-87A90C72F6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{0EC9FE57-174D-47CE-BA7D-8718A1EBE656}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26-4CC9-BA02-87A90C72F6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{11946B65-FC1B-4A3C-8502-094E01B311CE}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26-4CC9-BA02-87A90C72F6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{802F016D-1C78-4B7F-A434-A374B59446FF}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26-4CC9-BA02-87A90C72F60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{8C195594-56B2-4A95-A057-3BC6F857063C}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726-4CC9-BA02-87A90C72F60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{9D49CAC6-B390-4DD8-BE8D-671C8E5818C8}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726-4CC9-BA02-87A90C72F60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{56D0DC8A-E7B6-42D0-A9F4-6BEF3BD99399}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726-4CC9-BA02-87A90C72F60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{6751FF35-FD9D-4352-B015-154F13656E6D}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726-4CC9-BA02-87A90C72F6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11.5</c:v>
                </c:pt>
                <c:pt idx="16">
                  <c:v>10.6</c:v>
                </c:pt>
                <c:pt idx="24">
                  <c:v>8.5</c:v>
                </c:pt>
                <c:pt idx="32">
                  <c:v>7.3</c:v>
                </c:pt>
              </c:numCache>
            </c:numRef>
          </c:xVal>
          <c:yVal>
            <c:numRef>
              <c:f>公会計指標分析・財政指標組合せ分析表!$BP$73:$DC$73</c:f>
              <c:numCache>
                <c:formatCode>#,##0.0;"▲ "#,##0.0</c:formatCode>
                <c:ptCount val="40"/>
                <c:pt idx="0">
                  <c:v>13.9</c:v>
                </c:pt>
                <c:pt idx="8">
                  <c:v>5.7</c:v>
                </c:pt>
                <c:pt idx="16">
                  <c:v>6.2</c:v>
                </c:pt>
                <c:pt idx="24">
                  <c:v>2.8</c:v>
                </c:pt>
                <c:pt idx="32">
                  <c:v>7.9</c:v>
                </c:pt>
              </c:numCache>
            </c:numRef>
          </c:yVal>
          <c:smooth val="0"/>
          <c:extLst>
            <c:ext xmlns:c16="http://schemas.microsoft.com/office/drawing/2014/chart" uri="{C3380CC4-5D6E-409C-BE32-E72D297353CC}">
              <c16:uniqueId val="{00000009-4726-4CC9-BA02-87A90C72F6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{01809766-1F41-493B-92B4-3F5D8060FC2C}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726-4CC9-BA02-87A90C72F60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{15825737-481C-46BB-B28A-BFC1B7C7BA85}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26-4CC9-BA02-87A90C72F6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{DB84B289-3EBD-405D-A613-BCE32AF72CAD}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26-4CC9-BA02-87A90C72F6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{6FE321FA-D30A-4BC9-AB56-466EE6B4DD2A}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26-4CC9-BA02-87A90C72F6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{E5CBFB9F-63B9-4960-8A74-D933A23706D4}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26-4CC9-BA02-87A90C72F60C}"/>
                </c:ext>
              </c:extLst>
            </c:dLbl>
            <c:dLbl>
              <c:idx val="8"/>
              <c:layout>
                <c:manualLayout>
                  <c:x val="-2.5670135155625395E-2"/>
                  <c:y val="-9.316261241298247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{64CD1837-BD49-4A74-B565-D21DC01E90AC}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726-4CC9-BA02-87A90C72F60C}"/>
                </c:ext>
              </c:extLst>
            </c:dLbl>
            <c:dLbl>
              <c:idx val="16"/>
              <c:layout>
                <c:manualLayout>
                  <c:x val="-3.7725848082595936E-2"/>
                  <c:y val="-8.983688687019104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{7BF93151-922F-4F02-BA8E-D64D3AF954F4}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726-4CC9-BA02-87A90C72F60C}"/>
                </c:ext>
              </c:extLst>
            </c:dLbl>
            <c:dLbl>
              <c:idx val="24"/>
              <c:layout>
                <c:manualLayout>
                  <c:x val="-3.1697991619110633E-2"/>
                  <c:y val="-1.441273313985068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{7A916BCA-6F4D-4E2D-AC68-B3317F68F7C9}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726-4CC9-BA02-87A90C72F60C}"/>
                </c:ext>
              </c:extLst>
            </c:dLbl>
            <c:dLbl>
              <c:idx val="32"/>
              <c:layout>
                <c:manualLayout>
                  <c:x val="-3.1697991619110633E-2"/>
                  <c:y val="-5.225418468436696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{C30191D5-5941-491E-93C8-72621EB5B2FE}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726-4CC9-BA02-87A90C72F6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726-4CC9-BA02-87A90C72F60C}"/>
            </c:ext>
          </c:extLst>
        </c:ser>
        <c:dLbls>
          <c:showLegendKey val="0"/>
          <c:showVal val="1"/>
          <c:showCatName val="0"/>
          <c:showSerName val="0"/>
          <c:showPercent val="0"/>
          <c:showBubbleSize val="0"/>
        </c:dLbls>
        <c:axId val="84219776"/>
        <c:axId val="84234240"/>
      </c:scatterChart>
      <c:valAx>
        <c:axId val="84219776"/>
        <c:scaling>
          <c:orientation val="minMax"/>
          <c:max val="12.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元利償還金については、大型施設の償還ピークが終了したことや繰上償還の積極的な実施により、数年前に比べて低値で推移している。引き続き地方債の新規発行を抑制し、計画的な財政運営に努める。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一般会計等に係る地方債の現在高について、近年は新規地方債の発行を抑制しており、元金の繰上償還も積極的に行っていることから減少してきている</a:t>
          </a:r>
          <a:r>
            <a:rPr kumimoji="1" lang="ja-JP" altLang="en-US" sz="1100">
              <a:solidFill>
                <a:schemeClr val="dk1"/>
              </a:solidFill>
              <a:effectLst/>
              <a:latin typeface="+mn-lt"/>
              <a:ea typeface="+mn-ea"/>
              <a:cs typeface="+mn-cs"/>
            </a:rPr>
            <a:t>。平成３０年度は財政調整基金を一部取り崩したことから、充当可能額が減額している。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a:t>
          </a:r>
          <a:r>
            <a:rPr kumimoji="1" lang="ja-JP" altLang="ja-JP" sz="1100">
              <a:solidFill>
                <a:schemeClr val="dk1"/>
              </a:solidFill>
              <a:effectLst/>
              <a:latin typeface="+mn-lt"/>
              <a:ea typeface="+mn-ea"/>
              <a:cs typeface="+mn-cs"/>
            </a:rPr>
            <a:t>後も次世代への負担を軽減するため、計画的な財政運営に努めていきたい。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北海道新冠町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基金全体の残高は、財政調整基金の取崩を行ったことにより、前年度と比較して２８５百万円の減額となっている。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緊急的な災害や大型事業の財政需要増に応じるため、計画的な運用を行う必要がある。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の地場産業の振興、社会教育及び地域福祉の充実並びに生活環境の向上など本町の特色を生かし、独創的で個性的なふるさとづくりに資するため行う事業、教育活動の充実に資する事業等を推進するため、基金を設置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ふるさと納税の寄附や町有牛等売払収入等を積立しているため、増加している。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大型事業を実施する際の財源として、計画的な運用を行う必要がある。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地方交付税等の歳入減額に伴い、財政調整基金の取崩を行った。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町財政の健全性を維持し、緊急又は必要やむを得ない財政需要に応じるため、計画的な運用を行う必要がある。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公有林を整備した際に借入した地方債の償還財源に充当するため、減少している。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公共施設の改修工事などの大型事業を控えているため、町債の償還財源として、計画的な運用を行う必要がある。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9192B39-96FB-4041-BC48-51D5C8F5AC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68FB2D1-E9FE-4CF5-81E4-97D0E9FD2F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9C1C7AC-B86E-4110-9F16-2E456E4E94A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02B61C8-5DC8-4BD4-9919-1ABFEE5437A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D59C811-F895-4860-8E42-B720DBF501C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A2660C6-5337-447D-8D51-E059669ABCC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162FE23-EAF2-43D1-9233-4E85390D28D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7C0E60A-7467-4F7F-AB12-6596B572749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13D0CEA-F839-4436-9329-590058795B8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1D39EEB-78A7-4274-825A-FBB1F1C6C2B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6ACDEF8-B9AC-4FDB-8C7A-B3B03BD0CBA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D1A1739-6E9F-46B6-8575-094AC7AE801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5,553
5,424
585.81
5,317,597
5,236,872
80,725
3,382,411
5,768,968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FA413B6-9A95-4251-A861-970FD97BD86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8176023-130C-4D6D-A842-33B14EBB034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26A9B83-745B-42A7-A498-C1B79D746C6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B4C5B6B-6769-42DA-8A80-B549E0EA83E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CB73514-D2DB-48DB-B710-7AA86B31290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80D8A0D-D9A2-4E4F-81BE-1B1C76FE4E8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2C2AF50-302D-4CEF-B255-14DB21C80C8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88D741C-79F6-402F-A8CC-F9C701854C1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4238431-F05F-4EB8-96BA-302E8B5BC56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684F715-E103-4860-AC89-9DFDAEE3563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56EE128-02C2-43EF-A5A7-73ED79D1655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5C6AF71-FD60-4276-AA91-130DF146B8B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EFE4F9B-C54F-4A41-B9E7-D12C545D758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C9FE390-8C85-4A95-A5DE-BEE62318598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3873D43-EFDC-4F67-BF35-FA2D4685701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069F937-6EAB-4F09-86D6-DEF44B5E38B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A75857F-BA4D-439C-B3D1-401F7FE3669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FFC44BB9-CF4A-4052-B0AA-418AC81CAD9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EC6BE27F-45FE-42FB-B1E8-D5B97403CF09}"/>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B71DBEAE-BBA0-4C68-9A4F-88B651233352}"/>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37126054-03CC-4B26-808C-27C8F8EF1234}"/>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6342286F-F383-4453-AEA6-79EF257C383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54814860-4569-4E97-A775-C21F660AFE2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1083BC66-6959-467F-B3D5-3ACB8EE62FF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28DF8673-398D-4CF7-9095-CE817C7448D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4819E8BD-69B6-45E5-812B-5541EFD5F4E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FF822155-C200-40BF-9609-CEAC6F70845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D023070-70D3-4B73-BB27-C4D164F8918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DACD819E-651B-4C34-9EE9-F8250DCCAF7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EDAA6C33-E7C5-4DCD-970C-A1C3755C22A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DEE9D8B1-106E-411A-853C-67CD19BCBB2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4D622AF0-7404-4D29-A819-413D5FBE3D5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9816553A-FA22-4534-B1CE-A0D116D52A6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778A41E6-281D-4998-922C-1F2A56EEE8D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有形固定資産減価償却率は、類似団体と比較して高い数値を示している。相当程度の施設が経年劣化していることから、施設の建て替えや長寿命化対策等を実施していく必要がある。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502F4863-7BDD-4D16-AAE5-F01DC492C19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D6346940-26CF-43B1-8F48-808E0DDEBA5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6B75C41A-3388-4F22-9B88-8B7C52D075E9}"/>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7DD8425D-2AD1-4AA7-9DCA-BDC154D1400F}"/>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B8E2CB07-7F8A-447E-9D29-8F4B8BC3D1A1}"/>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8BA58280-041F-4275-88A6-4332195D6DF1}"/>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D6C302E7-D933-476B-84CF-DE2F6476438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1DF61EC8-C429-45F4-9C6B-A5D4A576700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4BAACF88-1B8B-4955-8213-77F6CBCB0E7C}"/>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2CF77BA-637E-4506-9B9C-9C3FDD91343F}"/>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ED9919A8-220D-488E-9E15-11997917AF1D}"/>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A726F27C-F9B3-4ED4-90CA-DB800A275C3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a:extLst>
            <a:ext uri="{FF2B5EF4-FFF2-40B4-BE49-F238E27FC236}">
              <a16:creationId xmlns:a16="http://schemas.microsoft.com/office/drawing/2014/main" id="{7B03C0C6-495C-48E9-9906-40EFA820642B}"/>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F0F92009-94A8-40DE-8D9B-DE4B4A2ECE3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a:extLst>
            <a:ext uri="{FF2B5EF4-FFF2-40B4-BE49-F238E27FC236}">
              <a16:creationId xmlns:a16="http://schemas.microsoft.com/office/drawing/2014/main" id="{776DCE9C-5FBD-435E-8BAD-22C586FCE897}"/>
            </a:ext>
          </a:extLst>
        </xdr:cNvPr>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a:extLst>
            <a:ext uri="{FF2B5EF4-FFF2-40B4-BE49-F238E27FC236}">
              <a16:creationId xmlns:a16="http://schemas.microsoft.com/office/drawing/2014/main" id="{569F7680-A9F2-4221-8027-3BE30173334E}"/>
            </a:ext>
          </a:extLst>
        </xdr:cNvPr>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a:extLst>
            <a:ext uri="{FF2B5EF4-FFF2-40B4-BE49-F238E27FC236}">
              <a16:creationId xmlns:a16="http://schemas.microsoft.com/office/drawing/2014/main" id="{686F088F-3292-43B6-BE1E-945B8D6A9EEE}"/>
            </a:ext>
          </a:extLst>
        </xdr:cNvPr>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a:extLst>
            <a:ext uri="{FF2B5EF4-FFF2-40B4-BE49-F238E27FC236}">
              <a16:creationId xmlns:a16="http://schemas.microsoft.com/office/drawing/2014/main" id="{6FA7BBAC-371C-46DD-9428-DB7B2100A2F5}"/>
            </a:ext>
          </a:extLst>
        </xdr:cNvPr>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a:extLst>
            <a:ext uri="{FF2B5EF4-FFF2-40B4-BE49-F238E27FC236}">
              <a16:creationId xmlns:a16="http://schemas.microsoft.com/office/drawing/2014/main" id="{E562895F-EE43-4194-810F-123255A38FC4}"/>
            </a:ext>
          </a:extLst>
        </xdr:cNvPr>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67" name="有形固定資産減価償却率平均値テキスト">
          <a:extLst>
            <a:ext uri="{FF2B5EF4-FFF2-40B4-BE49-F238E27FC236}">
              <a16:creationId xmlns:a16="http://schemas.microsoft.com/office/drawing/2014/main" id="{DA5962C7-ABB8-4399-BB00-184A938B37A0}"/>
            </a:ext>
          </a:extLst>
        </xdr:cNvPr>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a:extLst>
            <a:ext uri="{FF2B5EF4-FFF2-40B4-BE49-F238E27FC236}">
              <a16:creationId xmlns:a16="http://schemas.microsoft.com/office/drawing/2014/main" id="{4CA7CBF8-45F3-40C7-87A4-9B6D9EAEECE0}"/>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a:extLst>
            <a:ext uri="{FF2B5EF4-FFF2-40B4-BE49-F238E27FC236}">
              <a16:creationId xmlns:a16="http://schemas.microsoft.com/office/drawing/2014/main" id="{7E751105-BFEA-48A5-97C2-417DDE5C434E}"/>
            </a:ext>
          </a:extLst>
        </xdr:cNvPr>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a:extLst>
            <a:ext uri="{FF2B5EF4-FFF2-40B4-BE49-F238E27FC236}">
              <a16:creationId xmlns:a16="http://schemas.microsoft.com/office/drawing/2014/main" id="{345EF49F-3273-4A2D-A83B-FB3155036492}"/>
            </a:ext>
          </a:extLst>
        </xdr:cNvPr>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a:extLst>
            <a:ext uri="{FF2B5EF4-FFF2-40B4-BE49-F238E27FC236}">
              <a16:creationId xmlns:a16="http://schemas.microsoft.com/office/drawing/2014/main" id="{2B825A6D-5BB4-435C-A6B1-E8CA1CC18758}"/>
            </a:ext>
          </a:extLst>
        </xdr:cNvPr>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BC4BC138-987C-4EAD-A120-0CCCA388DDA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6365A655-8829-4E1B-87B7-65B11BA4147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9D30EDD4-0EB3-4877-BBB9-5D35D4916A0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DF5363F-8896-46B5-A8F6-F0F2B2B37C5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BCEC10D-D318-4138-BF2E-F73FAE342B4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170815</xdr:rowOff>
    </xdr:from>
    <xdr:to>
      <xdr:col>23</xdr:col>
      <xdr:colOff>136525</xdr:colOff>
      <xdr:row>28</xdr:row>
      <xdr:rowOff>100965</xdr:rowOff>
    </xdr:to>
    <xdr:sp macro="" textlink="">
      <xdr:nvSpPr>
        <xdr:cNvPr id="77" name="楕円 76">
          <a:extLst>
            <a:ext uri="{FF2B5EF4-FFF2-40B4-BE49-F238E27FC236}">
              <a16:creationId xmlns:a16="http://schemas.microsoft.com/office/drawing/2014/main" id="{2B886CB3-74AF-450B-9572-12751416E6FB}"/>
            </a:ext>
          </a:extLst>
        </xdr:cNvPr>
        <xdr:cNvSpPr/>
      </xdr:nvSpPr>
      <xdr:spPr>
        <a:xfrm>
          <a:off x="47117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22242</xdr:rowOff>
    </xdr:from>
    <xdr:ext cx="405111" cy="259045"/>
    <xdr:sp macro="" textlink="">
      <xdr:nvSpPr>
        <xdr:cNvPr id="78" name="有形固定資産減価償却率該当値テキスト">
          <a:extLst>
            <a:ext uri="{FF2B5EF4-FFF2-40B4-BE49-F238E27FC236}">
              <a16:creationId xmlns:a16="http://schemas.microsoft.com/office/drawing/2014/main" id="{CE819C97-9FD0-419E-A023-2F7FA7876AC6}"/>
            </a:ext>
          </a:extLst>
        </xdr:cNvPr>
        <xdr:cNvSpPr txBox="1"/>
      </xdr:nvSpPr>
      <xdr:spPr>
        <a:xfrm>
          <a:off x="4813300" y="5422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38227</xdr:rowOff>
    </xdr:from>
    <xdr:to>
      <xdr:col>19</xdr:col>
      <xdr:colOff>187325</xdr:colOff>
      <xdr:row>28</xdr:row>
      <xdr:rowOff>139827</xdr:rowOff>
    </xdr:to>
    <xdr:sp macro="" textlink="">
      <xdr:nvSpPr>
        <xdr:cNvPr id="79" name="楕円 78">
          <a:extLst>
            <a:ext uri="{FF2B5EF4-FFF2-40B4-BE49-F238E27FC236}">
              <a16:creationId xmlns:a16="http://schemas.microsoft.com/office/drawing/2014/main" id="{9CDC041C-9785-496D-BA9C-E74F033829EC}"/>
            </a:ext>
          </a:extLst>
        </xdr:cNvPr>
        <xdr:cNvSpPr/>
      </xdr:nvSpPr>
      <xdr:spPr>
        <a:xfrm>
          <a:off x="4000500" y="56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50165</xdr:rowOff>
    </xdr:from>
    <xdr:to>
      <xdr:col>23</xdr:col>
      <xdr:colOff>85725</xdr:colOff>
      <xdr:row>28</xdr:row>
      <xdr:rowOff>89027</xdr:rowOff>
    </xdr:to>
    <xdr:cxnSp macro="">
      <xdr:nvCxnSpPr>
        <xdr:cNvPr id="80" name="直線コネクタ 79">
          <a:extLst>
            <a:ext uri="{FF2B5EF4-FFF2-40B4-BE49-F238E27FC236}">
              <a16:creationId xmlns:a16="http://schemas.microsoft.com/office/drawing/2014/main" id="{DBB47173-703C-4CE8-9354-C13E31CA7FC9}"/>
            </a:ext>
          </a:extLst>
        </xdr:cNvPr>
        <xdr:cNvCxnSpPr/>
      </xdr:nvCxnSpPr>
      <xdr:spPr>
        <a:xfrm flipV="1">
          <a:off x="4051300" y="5622290"/>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94361</xdr:rowOff>
    </xdr:from>
    <xdr:to>
      <xdr:col>15</xdr:col>
      <xdr:colOff>187325</xdr:colOff>
      <xdr:row>29</xdr:row>
      <xdr:rowOff>24511</xdr:rowOff>
    </xdr:to>
    <xdr:sp macro="" textlink="">
      <xdr:nvSpPr>
        <xdr:cNvPr id="81" name="楕円 80">
          <a:extLst>
            <a:ext uri="{FF2B5EF4-FFF2-40B4-BE49-F238E27FC236}">
              <a16:creationId xmlns:a16="http://schemas.microsoft.com/office/drawing/2014/main" id="{5DFD75C9-5D99-4C22-8827-2CCB244B39DF}"/>
            </a:ext>
          </a:extLst>
        </xdr:cNvPr>
        <xdr:cNvSpPr/>
      </xdr:nvSpPr>
      <xdr:spPr>
        <a:xfrm>
          <a:off x="3238500" y="56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89027</xdr:rowOff>
    </xdr:from>
    <xdr:to>
      <xdr:col>19</xdr:col>
      <xdr:colOff>136525</xdr:colOff>
      <xdr:row>28</xdr:row>
      <xdr:rowOff>145161</xdr:rowOff>
    </xdr:to>
    <xdr:cxnSp macro="">
      <xdr:nvCxnSpPr>
        <xdr:cNvPr id="82" name="直線コネクタ 81">
          <a:extLst>
            <a:ext uri="{FF2B5EF4-FFF2-40B4-BE49-F238E27FC236}">
              <a16:creationId xmlns:a16="http://schemas.microsoft.com/office/drawing/2014/main" id="{1017F905-09E6-49C2-8120-027CE7ED0F71}"/>
            </a:ext>
          </a:extLst>
        </xdr:cNvPr>
        <xdr:cNvCxnSpPr/>
      </xdr:nvCxnSpPr>
      <xdr:spPr>
        <a:xfrm flipV="1">
          <a:off x="3289300" y="5661152"/>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133223</xdr:rowOff>
    </xdr:from>
    <xdr:to>
      <xdr:col>11</xdr:col>
      <xdr:colOff>187325</xdr:colOff>
      <xdr:row>29</xdr:row>
      <xdr:rowOff>63373</xdr:rowOff>
    </xdr:to>
    <xdr:sp macro="" textlink="">
      <xdr:nvSpPr>
        <xdr:cNvPr id="83" name="楕円 82">
          <a:extLst>
            <a:ext uri="{FF2B5EF4-FFF2-40B4-BE49-F238E27FC236}">
              <a16:creationId xmlns:a16="http://schemas.microsoft.com/office/drawing/2014/main" id="{B3466EF7-2EF2-48C0-AB4C-B8D01CC22CF8}"/>
            </a:ext>
          </a:extLst>
        </xdr:cNvPr>
        <xdr:cNvSpPr/>
      </xdr:nvSpPr>
      <xdr:spPr>
        <a:xfrm>
          <a:off x="24765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145161</xdr:rowOff>
    </xdr:from>
    <xdr:to>
      <xdr:col>15</xdr:col>
      <xdr:colOff>136525</xdr:colOff>
      <xdr:row>29</xdr:row>
      <xdr:rowOff>12573</xdr:rowOff>
    </xdr:to>
    <xdr:cxnSp macro="">
      <xdr:nvCxnSpPr>
        <xdr:cNvPr id="84" name="直線コネクタ 83">
          <a:extLst>
            <a:ext uri="{FF2B5EF4-FFF2-40B4-BE49-F238E27FC236}">
              <a16:creationId xmlns:a16="http://schemas.microsoft.com/office/drawing/2014/main" id="{029A6A8E-84FA-4C6A-943A-F1C5045F778B}"/>
            </a:ext>
          </a:extLst>
        </xdr:cNvPr>
        <xdr:cNvCxnSpPr/>
      </xdr:nvCxnSpPr>
      <xdr:spPr>
        <a:xfrm flipV="1">
          <a:off x="2527300" y="5717286"/>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85" name="n_1aveValue有形固定資産減価償却率">
          <a:extLst>
            <a:ext uri="{FF2B5EF4-FFF2-40B4-BE49-F238E27FC236}">
              <a16:creationId xmlns:a16="http://schemas.microsoft.com/office/drawing/2014/main" id="{5AF83611-7B32-4789-8EB9-3A2E7E27445A}"/>
            </a:ext>
          </a:extLst>
        </xdr:cNvPr>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86" name="n_2aveValue有形固定資産減価償却率">
          <a:extLst>
            <a:ext uri="{FF2B5EF4-FFF2-40B4-BE49-F238E27FC236}">
              <a16:creationId xmlns:a16="http://schemas.microsoft.com/office/drawing/2014/main" id="{C996A7B5-F923-40E8-AF01-D97889D1A5BB}"/>
            </a:ext>
          </a:extLst>
        </xdr:cNvPr>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87" name="n_3aveValue有形固定資産減価償却率">
          <a:extLst>
            <a:ext uri="{FF2B5EF4-FFF2-40B4-BE49-F238E27FC236}">
              <a16:creationId xmlns:a16="http://schemas.microsoft.com/office/drawing/2014/main" id="{229C1217-C94B-4DB7-BF30-A846647F2881}"/>
            </a:ext>
          </a:extLst>
        </xdr:cNvPr>
        <xdr:cNvSpPr txBox="1"/>
      </xdr:nvSpPr>
      <xdr:spPr>
        <a:xfrm>
          <a:off x="2324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156354</xdr:rowOff>
    </xdr:from>
    <xdr:ext cx="405111" cy="259045"/>
    <xdr:sp macro="" textlink="">
      <xdr:nvSpPr>
        <xdr:cNvPr id="88" name="n_1mainValue有形固定資産減価償却率">
          <a:extLst>
            <a:ext uri="{FF2B5EF4-FFF2-40B4-BE49-F238E27FC236}">
              <a16:creationId xmlns:a16="http://schemas.microsoft.com/office/drawing/2014/main" id="{790F2877-DA81-49FD-BF7F-2CFD86EAEB7C}"/>
            </a:ext>
          </a:extLst>
        </xdr:cNvPr>
        <xdr:cNvSpPr txBox="1"/>
      </xdr:nvSpPr>
      <xdr:spPr>
        <a:xfrm>
          <a:off x="3836044" y="5385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41038</xdr:rowOff>
    </xdr:from>
    <xdr:ext cx="405111" cy="259045"/>
    <xdr:sp macro="" textlink="">
      <xdr:nvSpPr>
        <xdr:cNvPr id="89" name="n_2mainValue有形固定資産減価償却率">
          <a:extLst>
            <a:ext uri="{FF2B5EF4-FFF2-40B4-BE49-F238E27FC236}">
              <a16:creationId xmlns:a16="http://schemas.microsoft.com/office/drawing/2014/main" id="{B9825786-CA0D-456E-8053-E19D2F036479}"/>
            </a:ext>
          </a:extLst>
        </xdr:cNvPr>
        <xdr:cNvSpPr txBox="1"/>
      </xdr:nvSpPr>
      <xdr:spPr>
        <a:xfrm>
          <a:off x="30867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79900</xdr:rowOff>
    </xdr:from>
    <xdr:ext cx="405111" cy="259045"/>
    <xdr:sp macro="" textlink="">
      <xdr:nvSpPr>
        <xdr:cNvPr id="90" name="n_3mainValue有形固定資産減価償却率">
          <a:extLst>
            <a:ext uri="{FF2B5EF4-FFF2-40B4-BE49-F238E27FC236}">
              <a16:creationId xmlns:a16="http://schemas.microsoft.com/office/drawing/2014/main" id="{C9AA0656-8E91-4F54-B3E5-2D01E42EDB9E}"/>
            </a:ext>
          </a:extLst>
        </xdr:cNvPr>
        <xdr:cNvSpPr txBox="1"/>
      </xdr:nvSpPr>
      <xdr:spPr>
        <a:xfrm>
          <a:off x="2324744" y="548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021A9668-1D83-4039-BFEC-C0E0D46115A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6E3C9EC9-195D-409C-8A3A-6D676B368C8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CCA09E80-EEDD-4198-8451-DC38571B1F9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05C6BDE1-1397-4EC9-8928-F3DA90C7DFD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BD019CCC-C408-48E3-934E-951F17057B0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B1809111-C4C3-4068-BB0B-125E6FB513F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36168E7F-189B-489B-886B-A73C9A4F43E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96175098-CE41-4DFA-8C69-B54BACBA637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25F895D7-EC02-4FEB-97B0-A72C4DB4AFA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81C50DDB-59E5-4F58-AEBE-290FEEEF8D3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6F2744B8-3A0D-49A6-8CA7-E6EAC1C9E1B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E54679A0-630D-491E-82F6-7D0B8D4401B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970D790E-097B-4D1B-B7EE-31956AC73FC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と比較して高い数値を示している。また、前年度と比較すると、債務償還比率は増加している。これは、財政調整基金の取り崩しによる充当可能財源の減少が主な原因である。今後、公共施設の建て替えや長寿命化対策等の実施を検討していることから、数値の動向を注視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CFF4C246-DAED-45AE-A1CF-B7FEEA87769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C7D38A36-A8A9-4F70-B6BC-6EA3BFF556C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a:extLst>
            <a:ext uri="{FF2B5EF4-FFF2-40B4-BE49-F238E27FC236}">
              <a16:creationId xmlns:a16="http://schemas.microsoft.com/office/drawing/2014/main" id="{5B67FA95-521E-48A6-95C1-1E71E1AF2DBE}"/>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a:extLst>
            <a:ext uri="{FF2B5EF4-FFF2-40B4-BE49-F238E27FC236}">
              <a16:creationId xmlns:a16="http://schemas.microsoft.com/office/drawing/2014/main" id="{FC757AAE-904C-4D7A-9428-5CC0B491633E}"/>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a:extLst>
            <a:ext uri="{FF2B5EF4-FFF2-40B4-BE49-F238E27FC236}">
              <a16:creationId xmlns:a16="http://schemas.microsoft.com/office/drawing/2014/main" id="{43C939CC-7B75-4997-A4C7-3D92520F19D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a:extLst>
            <a:ext uri="{FF2B5EF4-FFF2-40B4-BE49-F238E27FC236}">
              <a16:creationId xmlns:a16="http://schemas.microsoft.com/office/drawing/2014/main" id="{9BDE8ADC-9E62-467E-AF1D-0B9820F4BFF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a:extLst>
            <a:ext uri="{FF2B5EF4-FFF2-40B4-BE49-F238E27FC236}">
              <a16:creationId xmlns:a16="http://schemas.microsoft.com/office/drawing/2014/main" id="{73610F92-69DA-44D9-9A60-F0DE63E6412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a:extLst>
            <a:ext uri="{FF2B5EF4-FFF2-40B4-BE49-F238E27FC236}">
              <a16:creationId xmlns:a16="http://schemas.microsoft.com/office/drawing/2014/main" id="{A0EF45E7-E962-448E-B517-69BA72B9A22C}"/>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a:extLst>
            <a:ext uri="{FF2B5EF4-FFF2-40B4-BE49-F238E27FC236}">
              <a16:creationId xmlns:a16="http://schemas.microsoft.com/office/drawing/2014/main" id="{5DF84A7C-906D-4A85-9DA7-68125040460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a:extLst>
            <a:ext uri="{FF2B5EF4-FFF2-40B4-BE49-F238E27FC236}">
              <a16:creationId xmlns:a16="http://schemas.microsoft.com/office/drawing/2014/main" id="{ED324368-7444-42D5-B395-5B15B34A4EE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a:extLst>
            <a:ext uri="{FF2B5EF4-FFF2-40B4-BE49-F238E27FC236}">
              <a16:creationId xmlns:a16="http://schemas.microsoft.com/office/drawing/2014/main" id="{57CE9B5B-90D0-4F92-A68F-76EC0F57691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a:extLst>
            <a:ext uri="{FF2B5EF4-FFF2-40B4-BE49-F238E27FC236}">
              <a16:creationId xmlns:a16="http://schemas.microsoft.com/office/drawing/2014/main" id="{C36CB140-CE6D-494A-A1CE-37E197B985C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a:extLst>
            <a:ext uri="{FF2B5EF4-FFF2-40B4-BE49-F238E27FC236}">
              <a16:creationId xmlns:a16="http://schemas.microsoft.com/office/drawing/2014/main" id="{373BDE5A-586E-4A6D-8666-20705CAA412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a:extLst>
            <a:ext uri="{FF2B5EF4-FFF2-40B4-BE49-F238E27FC236}">
              <a16:creationId xmlns:a16="http://schemas.microsoft.com/office/drawing/2014/main" id="{95518E8C-0632-4F7C-96EB-FFAF75F31A5A}"/>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8DE41A9A-3D77-4048-8D4C-0108DAA8DF8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804125B4-6DA4-44AA-A8D3-C4A63D590991}"/>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C02AC932-6C8D-4B64-9F28-7A27BE9928D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1" name="直線コネクタ 120">
          <a:extLst>
            <a:ext uri="{FF2B5EF4-FFF2-40B4-BE49-F238E27FC236}">
              <a16:creationId xmlns:a16="http://schemas.microsoft.com/office/drawing/2014/main" id="{1D4D3839-AE0B-4D6B-AE1C-42B6FB5BE536}"/>
            </a:ext>
          </a:extLst>
        </xdr:cNvPr>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比率最小値テキスト">
          <a:extLst>
            <a:ext uri="{FF2B5EF4-FFF2-40B4-BE49-F238E27FC236}">
              <a16:creationId xmlns:a16="http://schemas.microsoft.com/office/drawing/2014/main" id="{FB05653A-97E7-4889-8D08-76464FC40BDD}"/>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a:extLst>
            <a:ext uri="{FF2B5EF4-FFF2-40B4-BE49-F238E27FC236}">
              <a16:creationId xmlns:a16="http://schemas.microsoft.com/office/drawing/2014/main" id="{0627FD1C-AFB8-4276-A8F7-A3951FC3F093}"/>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4" name="債務償還比率最大値テキスト">
          <a:extLst>
            <a:ext uri="{FF2B5EF4-FFF2-40B4-BE49-F238E27FC236}">
              <a16:creationId xmlns:a16="http://schemas.microsoft.com/office/drawing/2014/main" id="{CC628CBF-93D8-4AC5-838E-33F7A73E2C88}"/>
            </a:ext>
          </a:extLst>
        </xdr:cNvPr>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5" name="直線コネクタ 124">
          <a:extLst>
            <a:ext uri="{FF2B5EF4-FFF2-40B4-BE49-F238E27FC236}">
              <a16:creationId xmlns:a16="http://schemas.microsoft.com/office/drawing/2014/main" id="{BE50FFE4-FABA-4086-8AAC-80816542AED0}"/>
            </a:ext>
          </a:extLst>
        </xdr:cNvPr>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6" name="債務償還比率平均値テキスト">
          <a:extLst>
            <a:ext uri="{FF2B5EF4-FFF2-40B4-BE49-F238E27FC236}">
              <a16:creationId xmlns:a16="http://schemas.microsoft.com/office/drawing/2014/main" id="{B8497E85-8B59-43B8-BFD3-7A82BB0C4728}"/>
            </a:ext>
          </a:extLst>
        </xdr:cNvPr>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7" name="フローチャート: 判断 126">
          <a:extLst>
            <a:ext uri="{FF2B5EF4-FFF2-40B4-BE49-F238E27FC236}">
              <a16:creationId xmlns:a16="http://schemas.microsoft.com/office/drawing/2014/main" id="{AD4FEC73-9E90-4A7D-870F-3919E5E9DB49}"/>
            </a:ext>
          </a:extLst>
        </xdr:cNvPr>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8" name="フローチャート: 判断 127">
          <a:extLst>
            <a:ext uri="{FF2B5EF4-FFF2-40B4-BE49-F238E27FC236}">
              <a16:creationId xmlns:a16="http://schemas.microsoft.com/office/drawing/2014/main" id="{81DD20E5-23EC-4C97-978C-009813AD4EFC}"/>
            </a:ext>
          </a:extLst>
        </xdr:cNvPr>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6E4A05D7-9B50-4C66-8290-ED48E13B26B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52AFA195-C41E-40C8-9A8D-E300980F253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96AE8BA5-5A18-4CFC-8C74-6BFF1912B1C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D0E4A85B-0BAD-40B9-BE55-BCA33A1BA0D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EB34E9CD-16A1-47C4-9A04-6BC82923D3A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91658</xdr:rowOff>
    </xdr:from>
    <xdr:to>
      <xdr:col>76</xdr:col>
      <xdr:colOff>73025</xdr:colOff>
      <xdr:row>31</xdr:row>
      <xdr:rowOff>21808</xdr:rowOff>
    </xdr:to>
    <xdr:sp macro="" textlink="">
      <xdr:nvSpPr>
        <xdr:cNvPr id="134" name="楕円 133">
          <a:extLst>
            <a:ext uri="{FF2B5EF4-FFF2-40B4-BE49-F238E27FC236}">
              <a16:creationId xmlns:a16="http://schemas.microsoft.com/office/drawing/2014/main" id="{BE92D3F8-1EDA-4A8E-A12B-0E1F1A331ED7}"/>
            </a:ext>
          </a:extLst>
        </xdr:cNvPr>
        <xdr:cNvSpPr/>
      </xdr:nvSpPr>
      <xdr:spPr>
        <a:xfrm>
          <a:off x="14744700" y="60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114535</xdr:rowOff>
    </xdr:from>
    <xdr:ext cx="469744" cy="259045"/>
    <xdr:sp macro="" textlink="">
      <xdr:nvSpPr>
        <xdr:cNvPr id="135" name="債務償還比率該当値テキスト">
          <a:extLst>
            <a:ext uri="{FF2B5EF4-FFF2-40B4-BE49-F238E27FC236}">
              <a16:creationId xmlns:a16="http://schemas.microsoft.com/office/drawing/2014/main" id="{0309C245-39CF-48D4-9C97-D93065FFFFD5}"/>
            </a:ext>
          </a:extLst>
        </xdr:cNvPr>
        <xdr:cNvSpPr txBox="1"/>
      </xdr:nvSpPr>
      <xdr:spPr>
        <a:xfrm>
          <a:off x="14846300" y="585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1479</xdr:rowOff>
    </xdr:from>
    <xdr:to>
      <xdr:col>72</xdr:col>
      <xdr:colOff>123825</xdr:colOff>
      <xdr:row>31</xdr:row>
      <xdr:rowOff>103079</xdr:rowOff>
    </xdr:to>
    <xdr:sp macro="" textlink="">
      <xdr:nvSpPr>
        <xdr:cNvPr id="136" name="楕円 135">
          <a:extLst>
            <a:ext uri="{FF2B5EF4-FFF2-40B4-BE49-F238E27FC236}">
              <a16:creationId xmlns:a16="http://schemas.microsoft.com/office/drawing/2014/main" id="{6E72E967-2C06-465B-B14C-3C9AB258783B}"/>
            </a:ext>
          </a:extLst>
        </xdr:cNvPr>
        <xdr:cNvSpPr/>
      </xdr:nvSpPr>
      <xdr:spPr>
        <a:xfrm>
          <a:off x="14033500" y="608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142458</xdr:rowOff>
    </xdr:from>
    <xdr:to>
      <xdr:col>76</xdr:col>
      <xdr:colOff>22225</xdr:colOff>
      <xdr:row>31</xdr:row>
      <xdr:rowOff>52279</xdr:rowOff>
    </xdr:to>
    <xdr:cxnSp macro="">
      <xdr:nvCxnSpPr>
        <xdr:cNvPr id="137" name="直線コネクタ 136">
          <a:extLst>
            <a:ext uri="{FF2B5EF4-FFF2-40B4-BE49-F238E27FC236}">
              <a16:creationId xmlns:a16="http://schemas.microsoft.com/office/drawing/2014/main" id="{0A9F9F2A-1009-4DD3-ABFB-935EA3DDAB35}"/>
            </a:ext>
          </a:extLst>
        </xdr:cNvPr>
        <xdr:cNvCxnSpPr/>
      </xdr:nvCxnSpPr>
      <xdr:spPr>
        <a:xfrm flipV="1">
          <a:off x="14084300" y="6057483"/>
          <a:ext cx="711200" cy="8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8" name="n_1aveValue債務償還比率">
          <a:extLst>
            <a:ext uri="{FF2B5EF4-FFF2-40B4-BE49-F238E27FC236}">
              <a16:creationId xmlns:a16="http://schemas.microsoft.com/office/drawing/2014/main" id="{5D807BF5-79FB-45F5-A458-1C91682914FF}"/>
            </a:ext>
          </a:extLst>
        </xdr:cNvPr>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119606</xdr:rowOff>
    </xdr:from>
    <xdr:ext cx="469744" cy="259045"/>
    <xdr:sp macro="" textlink="">
      <xdr:nvSpPr>
        <xdr:cNvPr id="139" name="n_1mainValue債務償還比率">
          <a:extLst>
            <a:ext uri="{FF2B5EF4-FFF2-40B4-BE49-F238E27FC236}">
              <a16:creationId xmlns:a16="http://schemas.microsoft.com/office/drawing/2014/main" id="{2E05CF74-7D8C-42B9-A130-F91B772FE90C}"/>
            </a:ext>
          </a:extLst>
        </xdr:cNvPr>
        <xdr:cNvSpPr txBox="1"/>
      </xdr:nvSpPr>
      <xdr:spPr>
        <a:xfrm>
          <a:off x="13836727" y="586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9C9ED8AA-930E-4984-BCC7-ADFAB19D2A1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A2245917-AB53-4F7C-90BD-33B3212F2C0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2EFEC5BB-0C45-44A7-B7CE-E13264CBDA1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39D585D-1C4E-4C9D-AFB9-2D4A758D2F9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849B75E7-5913-480F-845B-C140F96AC9F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224F0240-6158-4D76-9C45-E6968D2CB18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17CEEEF-6CBB-4253-AAA2-18977AB2C5F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7434812-B712-43A7-8D5C-BDBEEB32DA1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7892A69-4716-4EBD-A351-7BA2034809B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CCD7C1-A8AC-4E9A-966D-1AD6BBB1121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6EC1944-2776-468E-BEEC-83EC0A0D1A3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DFDB278-8278-47B6-AA75-5F00BD89F5D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083DD03-9A60-46FF-B53B-BFFFEF61772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A4256A7-2735-4E75-B1BD-57C03199625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647E8D2-844D-4996-9284-8A3A801B1C0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78E22BC-3AD1-4D7B-A6D6-6A5C9D215A6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5,553
5,424
585.81
5,317,597
5,236,872
80,725
3,382,411
5,768,968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A6F3C35-A0ED-4E9A-8992-9E99A642A34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69477E4-B31D-44E5-9224-B078725FACE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61B5913-4EFF-44A0-B4EB-1F8C4A4E1A1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DB5522-5255-4DA1-B009-4BAD7AD5F51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73F627B-C6CA-46EB-9CBD-15DB23525FE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CAF5A5D-BB89-4CB7-8FF5-4766093C7C8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7D57FF6-212A-418C-A73B-B0E54F08F9D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9B678AB-0466-43FC-B149-D029417576A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BD39358-0B7B-4686-A4F8-531691B3FC7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0D869F3-4DEF-4C78-B4AA-EAEBA764D0A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4312498-E279-4639-9C0A-60BE62B4DA3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24F7513-D6CF-489A-B1CE-89D6E61951D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1F24785-7A96-4934-B265-D2CF9C9C3CD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8363ED-CFDB-4940-A34A-66B5D9E53C7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3C64002-D233-4ADE-963A-C1757CAF61C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B84E285-AD3A-45D7-A770-7B9F7DEF4E0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18572D5-5E59-4859-9181-0C49E0137CB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D029FA5-5B95-4A34-BFB2-8837A671CF3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83EB2E1-6A3E-41E1-999A-7D97C80D3B2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AD267C3-ED6F-4AE7-9E61-F1F6E4E067C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A1F1E0A-5FE8-4EA6-9858-77DBBC73ECF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58E681B-B91E-472C-BE10-3A47C6F91E0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6FD4459-3EF9-4DAA-B7AC-ABBE3FEF615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6A7E447-6A60-445A-AE64-3C4B1AABFDB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6E17B63-F79B-40F5-B6E2-D48D7F51292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5034DA8-3418-4164-BE69-DE244D3C26F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9637F9C-15E7-4AE6-A437-8AA7AA5075A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970697F-3175-4F17-9F1A-00C2372BDE7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03FD514-1D47-492C-BF22-B8782788D05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CA690C8-32B7-4DE2-B168-09FED9E5CCF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2B3E5EBC-B96A-42D5-BB82-D146426134CC}"/>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AD280AD7-6DA6-46D6-9308-CB66DE24B2E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7295E42C-AD2D-4A77-AA5E-813A487505C8}"/>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4DE2129F-5350-45FC-A691-FE54EC585F2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1DAA8AB2-EF6A-43C4-8ACD-7CFC9C2F5D6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5F425064-50D1-49E7-BA53-C926D2CB975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4D57E35-3745-4DBA-90DB-B76A3F6E320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CA00A500-3E46-40BA-A4A4-DBD8323E026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A621E068-AB3C-486E-86B2-D1D1FF7E714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F5CF1B40-645F-4480-BA73-E2BE10E10DC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83C3E44F-9AF5-448E-AEBF-0A2EE67BB0A5}"/>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5E7F5895-E09A-439C-B32B-7730AF88889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F8DFFDA9-B2C9-461F-BD4C-49344F5253B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73912C13-29A7-4B2D-B685-16E79D31895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8309EC2F-7126-4C40-A3F9-77F7EFBDB6B1}"/>
            </a:ext>
          </a:extLst>
        </xdr:cNvPr>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BD0DE8B9-000E-406A-92ED-D98491768C48}"/>
            </a:ext>
          </a:extLst>
        </xdr:cNvPr>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160500DE-7DDB-4534-935A-83BD8C2D2CE4}"/>
            </a:ext>
          </a:extLst>
        </xdr:cNvPr>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1F51D430-D09D-4F0D-A1E4-E565FCD65DDE}"/>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17271335-177F-431D-898A-96BB05C090EB}"/>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a:extLst>
            <a:ext uri="{FF2B5EF4-FFF2-40B4-BE49-F238E27FC236}">
              <a16:creationId xmlns:a16="http://schemas.microsoft.com/office/drawing/2014/main" id="{2F4F5351-5B8A-4E2F-ACE1-2F08305A0098}"/>
            </a:ext>
          </a:extLst>
        </xdr:cNvPr>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A17C712C-CAA5-49AE-A10B-C528712DE350}"/>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6FB2ED69-19CF-473C-9AB4-3785E3ABD88B}"/>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3EABF763-6CC0-4A6F-A753-AAA2F3FFFF39}"/>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C5856E49-C02E-45E2-81A4-5A61A2CF9FFD}"/>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C1B196F-E3E3-4534-B5EE-BB72A177999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6621856-E241-4583-9134-1372C572995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803D737-4073-4345-994E-1DFBDA23219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BBD72AB-C133-41B1-BA4E-283344BF333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474DA49-50A9-45EE-A5FE-B366BC4E7AE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63500</xdr:rowOff>
    </xdr:from>
    <xdr:to>
      <xdr:col>24</xdr:col>
      <xdr:colOff>114300</xdr:colOff>
      <xdr:row>36</xdr:row>
      <xdr:rowOff>165100</xdr:rowOff>
    </xdr:to>
    <xdr:sp macro="" textlink="">
      <xdr:nvSpPr>
        <xdr:cNvPr id="71" name="楕円 70">
          <a:extLst>
            <a:ext uri="{FF2B5EF4-FFF2-40B4-BE49-F238E27FC236}">
              <a16:creationId xmlns:a16="http://schemas.microsoft.com/office/drawing/2014/main" id="{3AF8C0F6-5BB3-4A53-B945-99C5E85FABBB}"/>
            </a:ext>
          </a:extLst>
        </xdr:cNvPr>
        <xdr:cNvSpPr/>
      </xdr:nvSpPr>
      <xdr:spPr>
        <a:xfrm>
          <a:off x="4584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86377</xdr:rowOff>
    </xdr:from>
    <xdr:ext cx="405111" cy="259045"/>
    <xdr:sp macro="" textlink="">
      <xdr:nvSpPr>
        <xdr:cNvPr id="72" name="【道路】&#10;有形固定資産減価償却率該当値テキスト">
          <a:extLst>
            <a:ext uri="{FF2B5EF4-FFF2-40B4-BE49-F238E27FC236}">
              <a16:creationId xmlns:a16="http://schemas.microsoft.com/office/drawing/2014/main" id="{9D66CCA0-B63A-4D0D-B9BF-9E95C079FFD5}"/>
            </a:ext>
          </a:extLst>
        </xdr:cNvPr>
        <xdr:cNvSpPr txBox="1"/>
      </xdr:nvSpPr>
      <xdr:spPr>
        <a:xfrm>
          <a:off x="4673600"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99695</xdr:rowOff>
    </xdr:from>
    <xdr:to>
      <xdr:col>20</xdr:col>
      <xdr:colOff>38100</xdr:colOff>
      <xdr:row>37</xdr:row>
      <xdr:rowOff>29845</xdr:rowOff>
    </xdr:to>
    <xdr:sp macro="" textlink="">
      <xdr:nvSpPr>
        <xdr:cNvPr id="73" name="楕円 72">
          <a:extLst>
            <a:ext uri="{FF2B5EF4-FFF2-40B4-BE49-F238E27FC236}">
              <a16:creationId xmlns:a16="http://schemas.microsoft.com/office/drawing/2014/main" id="{AEB7382E-FF43-4615-8E82-2B1140C0B0A2}"/>
            </a:ext>
          </a:extLst>
        </xdr:cNvPr>
        <xdr:cNvSpPr/>
      </xdr:nvSpPr>
      <xdr:spPr>
        <a:xfrm>
          <a:off x="3746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114300</xdr:rowOff>
    </xdr:from>
    <xdr:to>
      <xdr:col>24</xdr:col>
      <xdr:colOff>63500</xdr:colOff>
      <xdr:row>36</xdr:row>
      <xdr:rowOff>150495</xdr:rowOff>
    </xdr:to>
    <xdr:cxnSp macro="">
      <xdr:nvCxnSpPr>
        <xdr:cNvPr id="74" name="直線コネクタ 73">
          <a:extLst>
            <a:ext uri="{FF2B5EF4-FFF2-40B4-BE49-F238E27FC236}">
              <a16:creationId xmlns:a16="http://schemas.microsoft.com/office/drawing/2014/main" id="{4A0D9440-4689-4DAB-A17E-3B0A4C32EBBF}"/>
            </a:ext>
          </a:extLst>
        </xdr:cNvPr>
        <xdr:cNvCxnSpPr/>
      </xdr:nvCxnSpPr>
      <xdr:spPr>
        <a:xfrm flipV="1">
          <a:off x="3797300" y="62865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135890</xdr:rowOff>
    </xdr:from>
    <xdr:to>
      <xdr:col>15</xdr:col>
      <xdr:colOff>101600</xdr:colOff>
      <xdr:row>37</xdr:row>
      <xdr:rowOff>66040</xdr:rowOff>
    </xdr:to>
    <xdr:sp macro="" textlink="">
      <xdr:nvSpPr>
        <xdr:cNvPr id="75" name="楕円 74">
          <a:extLst>
            <a:ext uri="{FF2B5EF4-FFF2-40B4-BE49-F238E27FC236}">
              <a16:creationId xmlns:a16="http://schemas.microsoft.com/office/drawing/2014/main" id="{6782447F-04B7-4E36-A139-5F583CC67727}"/>
            </a:ext>
          </a:extLst>
        </xdr:cNvPr>
        <xdr:cNvSpPr/>
      </xdr:nvSpPr>
      <xdr:spPr>
        <a:xfrm>
          <a:off x="2857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150495</xdr:rowOff>
    </xdr:from>
    <xdr:to>
      <xdr:col>19</xdr:col>
      <xdr:colOff>177800</xdr:colOff>
      <xdr:row>37</xdr:row>
      <xdr:rowOff>15240</xdr:rowOff>
    </xdr:to>
    <xdr:cxnSp macro="">
      <xdr:nvCxnSpPr>
        <xdr:cNvPr id="76" name="直線コネクタ 75">
          <a:extLst>
            <a:ext uri="{FF2B5EF4-FFF2-40B4-BE49-F238E27FC236}">
              <a16:creationId xmlns:a16="http://schemas.microsoft.com/office/drawing/2014/main" id="{B27F39B3-7E9D-40AC-8611-FFBCA866E948}"/>
            </a:ext>
          </a:extLst>
        </xdr:cNvPr>
        <xdr:cNvCxnSpPr/>
      </xdr:nvCxnSpPr>
      <xdr:spPr>
        <a:xfrm flipV="1">
          <a:off x="2908300" y="63226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166370</xdr:rowOff>
    </xdr:from>
    <xdr:to>
      <xdr:col>10</xdr:col>
      <xdr:colOff>165100</xdr:colOff>
      <xdr:row>37</xdr:row>
      <xdr:rowOff>96520</xdr:rowOff>
    </xdr:to>
    <xdr:sp macro="" textlink="">
      <xdr:nvSpPr>
        <xdr:cNvPr id="77" name="楕円 76">
          <a:extLst>
            <a:ext uri="{FF2B5EF4-FFF2-40B4-BE49-F238E27FC236}">
              <a16:creationId xmlns:a16="http://schemas.microsoft.com/office/drawing/2014/main" id="{F522FDDD-88A5-4D51-B400-BCB0AE08FCA3}"/>
            </a:ext>
          </a:extLst>
        </xdr:cNvPr>
        <xdr:cNvSpPr/>
      </xdr:nvSpPr>
      <xdr:spPr>
        <a:xfrm>
          <a:off x="1968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xdr:rowOff>
    </xdr:from>
    <xdr:to>
      <xdr:col>15</xdr:col>
      <xdr:colOff>50800</xdr:colOff>
      <xdr:row>37</xdr:row>
      <xdr:rowOff>45720</xdr:rowOff>
    </xdr:to>
    <xdr:cxnSp macro="">
      <xdr:nvCxnSpPr>
        <xdr:cNvPr id="78" name="直線コネクタ 77">
          <a:extLst>
            <a:ext uri="{FF2B5EF4-FFF2-40B4-BE49-F238E27FC236}">
              <a16:creationId xmlns:a16="http://schemas.microsoft.com/office/drawing/2014/main" id="{8DCC878B-9810-4BEE-8444-52983736B39E}"/>
            </a:ext>
          </a:extLst>
        </xdr:cNvPr>
        <xdr:cNvCxnSpPr/>
      </xdr:nvCxnSpPr>
      <xdr:spPr>
        <a:xfrm flipV="1">
          <a:off x="2019300" y="63588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a:extLst>
            <a:ext uri="{FF2B5EF4-FFF2-40B4-BE49-F238E27FC236}">
              <a16:creationId xmlns:a16="http://schemas.microsoft.com/office/drawing/2014/main" id="{8B698300-0D80-48D8-B722-FF93BFD63CE3}"/>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a:extLst>
            <a:ext uri="{FF2B5EF4-FFF2-40B4-BE49-F238E27FC236}">
              <a16:creationId xmlns:a16="http://schemas.microsoft.com/office/drawing/2014/main" id="{6C5F47DB-2A95-479A-AB4D-C14E3DD29DF5}"/>
            </a:ext>
          </a:extLst>
        </xdr:cNvPr>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a:extLst>
            <a:ext uri="{FF2B5EF4-FFF2-40B4-BE49-F238E27FC236}">
              <a16:creationId xmlns:a16="http://schemas.microsoft.com/office/drawing/2014/main" id="{265B3E56-B76A-49F3-9B3E-5D78FDAF431F}"/>
            </a:ext>
          </a:extLst>
        </xdr:cNvPr>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46372</xdr:rowOff>
    </xdr:from>
    <xdr:ext cx="405111" cy="259045"/>
    <xdr:sp macro="" textlink="">
      <xdr:nvSpPr>
        <xdr:cNvPr id="82" name="n_1mainValue【道路】&#10;有形固定資産減価償却率">
          <a:extLst>
            <a:ext uri="{FF2B5EF4-FFF2-40B4-BE49-F238E27FC236}">
              <a16:creationId xmlns:a16="http://schemas.microsoft.com/office/drawing/2014/main" id="{661B4478-6255-4133-BB0A-E026DE564E6A}"/>
            </a:ext>
          </a:extLst>
        </xdr:cNvPr>
        <xdr:cNvSpPr txBox="1"/>
      </xdr:nvSpPr>
      <xdr:spPr>
        <a:xfrm>
          <a:off x="3582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83" name="n_2mainValue【道路】&#10;有形固定資産減価償却率">
          <a:extLst>
            <a:ext uri="{FF2B5EF4-FFF2-40B4-BE49-F238E27FC236}">
              <a16:creationId xmlns:a16="http://schemas.microsoft.com/office/drawing/2014/main" id="{6ADD1C17-BF02-4246-BD15-75204F4532CC}"/>
            </a:ext>
          </a:extLst>
        </xdr:cNvPr>
        <xdr:cNvSpPr txBox="1"/>
      </xdr:nvSpPr>
      <xdr:spPr>
        <a:xfrm>
          <a:off x="2705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113047</xdr:rowOff>
    </xdr:from>
    <xdr:ext cx="405111" cy="259045"/>
    <xdr:sp macro="" textlink="">
      <xdr:nvSpPr>
        <xdr:cNvPr id="84" name="n_3mainValue【道路】&#10;有形固定資産減価償却率">
          <a:extLst>
            <a:ext uri="{FF2B5EF4-FFF2-40B4-BE49-F238E27FC236}">
              <a16:creationId xmlns:a16="http://schemas.microsoft.com/office/drawing/2014/main" id="{9840EFDD-58D1-491C-986C-1E5D1DEF386B}"/>
            </a:ext>
          </a:extLst>
        </xdr:cNvPr>
        <xdr:cNvSpPr txBox="1"/>
      </xdr:nvSpPr>
      <xdr:spPr>
        <a:xfrm>
          <a:off x="1816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178ED8BF-AB4C-47AD-8599-C7CE231B472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A29C25E2-D3C5-4855-95DE-34AC9129FE6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28344C5D-A143-4947-812A-1E54FC18C62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203C25DA-231A-4D13-BE82-73132984C9E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AF5D4FDD-2CF3-4119-85DC-90CEB700B79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9A297C9C-A7DF-4F49-B41B-3DD39A35C4F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5E13956E-9AFE-400C-B1C6-8CF5A082BD9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FAC10458-4C44-4738-AAC6-4D6616D6A17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7AB0B38D-4F72-4748-9FC3-0C8296115E8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78E39AEB-2591-4602-AF91-578A84AA397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31BAEA8E-D71C-406D-9BE4-29341A7F6F3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FF57D5C3-332C-436E-9EA6-DE1E5CDEE2C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93A1A753-8BD6-4CF3-AC59-73E5C1667E7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a:extLst>
            <a:ext uri="{FF2B5EF4-FFF2-40B4-BE49-F238E27FC236}">
              <a16:creationId xmlns:a16="http://schemas.microsoft.com/office/drawing/2014/main" id="{F2DB6478-4433-48C7-8A87-A6F3AA415B01}"/>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4F80395F-F014-4909-981D-69391681787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E3D45D4A-937E-4E76-A70E-477F55EA0F4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BDDD5E1B-E1E1-4285-8F9C-B0A701AC1C0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E2D44F16-1864-499F-8645-60162C77E2F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FA48ED41-DE60-4316-9BF6-CF160F3B631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E6801983-5E23-4CD4-8CB9-28AFC277693D}"/>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4046F799-C014-4C69-9205-EA7FCEC77C3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EA9679D1-FFCC-40B8-A0C9-2863969ED71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C1EF7E45-0A49-441D-A3C6-F1A438EA787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a:extLst>
            <a:ext uri="{FF2B5EF4-FFF2-40B4-BE49-F238E27FC236}">
              <a16:creationId xmlns:a16="http://schemas.microsoft.com/office/drawing/2014/main" id="{07AEF0F5-800A-42DA-AEF9-BB5BDE17AFB2}"/>
            </a:ext>
          </a:extLst>
        </xdr:cNvPr>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a:extLst>
            <a:ext uri="{FF2B5EF4-FFF2-40B4-BE49-F238E27FC236}">
              <a16:creationId xmlns:a16="http://schemas.microsoft.com/office/drawing/2014/main" id="{F23AB944-6C84-49ED-B9D1-18D8A0ED4DA7}"/>
            </a:ext>
          </a:extLst>
        </xdr:cNvPr>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a:extLst>
            <a:ext uri="{FF2B5EF4-FFF2-40B4-BE49-F238E27FC236}">
              <a16:creationId xmlns:a16="http://schemas.microsoft.com/office/drawing/2014/main" id="{225FED99-198F-4EC8-9780-17B8FFCF0335}"/>
            </a:ext>
          </a:extLst>
        </xdr:cNvPr>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a:extLst>
            <a:ext uri="{FF2B5EF4-FFF2-40B4-BE49-F238E27FC236}">
              <a16:creationId xmlns:a16="http://schemas.microsoft.com/office/drawing/2014/main" id="{6C84F561-941D-4431-9863-09708FCCE63C}"/>
            </a:ext>
          </a:extLst>
        </xdr:cNvPr>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a:extLst>
            <a:ext uri="{FF2B5EF4-FFF2-40B4-BE49-F238E27FC236}">
              <a16:creationId xmlns:a16="http://schemas.microsoft.com/office/drawing/2014/main" id="{18C2996A-38A1-47A1-B383-42CD3C0950CB}"/>
            </a:ext>
          </a:extLst>
        </xdr:cNvPr>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a:extLst>
            <a:ext uri="{FF2B5EF4-FFF2-40B4-BE49-F238E27FC236}">
              <a16:creationId xmlns:a16="http://schemas.microsoft.com/office/drawing/2014/main" id="{8CFCE558-F0AE-4692-BECE-1EB92F3561A1}"/>
            </a:ext>
          </a:extLst>
        </xdr:cNvPr>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a:extLst>
            <a:ext uri="{FF2B5EF4-FFF2-40B4-BE49-F238E27FC236}">
              <a16:creationId xmlns:a16="http://schemas.microsoft.com/office/drawing/2014/main" id="{5A59ACD2-E571-432F-9402-DA6EF0A93149}"/>
            </a:ext>
          </a:extLst>
        </xdr:cNvPr>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a:extLst>
            <a:ext uri="{FF2B5EF4-FFF2-40B4-BE49-F238E27FC236}">
              <a16:creationId xmlns:a16="http://schemas.microsoft.com/office/drawing/2014/main" id="{6C5B22DB-6477-46DA-B1EA-66EAF6531C6A}"/>
            </a:ext>
          </a:extLst>
        </xdr:cNvPr>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a:extLst>
            <a:ext uri="{FF2B5EF4-FFF2-40B4-BE49-F238E27FC236}">
              <a16:creationId xmlns:a16="http://schemas.microsoft.com/office/drawing/2014/main" id="{2F1844F9-E2F0-4AA6-8060-367223293456}"/>
            </a:ext>
          </a:extLst>
        </xdr:cNvPr>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a:extLst>
            <a:ext uri="{FF2B5EF4-FFF2-40B4-BE49-F238E27FC236}">
              <a16:creationId xmlns:a16="http://schemas.microsoft.com/office/drawing/2014/main" id="{548E37D3-4D4C-4665-AFF1-91571CB7AD84}"/>
            </a:ext>
          </a:extLst>
        </xdr:cNvPr>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59C2F78-1697-4F63-988F-336BD7D9BF6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717FCD2-BC38-4453-AFEC-003BAF2C698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EC398E8-5C05-4F59-BD47-EF6A5605497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EA54199-7E7A-432D-B2FA-87223BAD850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60875A8-F9CA-4FA7-BC68-29F1DD11DD4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162019</xdr:rowOff>
    </xdr:from>
    <xdr:to>
      <xdr:col>55</xdr:col>
      <xdr:colOff>50800</xdr:colOff>
      <xdr:row>41</xdr:row>
      <xdr:rowOff>92169</xdr:rowOff>
    </xdr:to>
    <xdr:sp macro="" textlink="">
      <xdr:nvSpPr>
        <xdr:cNvPr id="123" name="楕円 122">
          <a:extLst>
            <a:ext uri="{FF2B5EF4-FFF2-40B4-BE49-F238E27FC236}">
              <a16:creationId xmlns:a16="http://schemas.microsoft.com/office/drawing/2014/main" id="{FA17D78D-E5CB-4DB9-982A-8C17FF0DF4AD}"/>
            </a:ext>
          </a:extLst>
        </xdr:cNvPr>
        <xdr:cNvSpPr/>
      </xdr:nvSpPr>
      <xdr:spPr>
        <a:xfrm>
          <a:off x="10426700" y="702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140446</xdr:rowOff>
    </xdr:from>
    <xdr:ext cx="534377" cy="259045"/>
    <xdr:sp macro="" textlink="">
      <xdr:nvSpPr>
        <xdr:cNvPr id="124" name="【道路】&#10;一人当たり延長該当値テキスト">
          <a:extLst>
            <a:ext uri="{FF2B5EF4-FFF2-40B4-BE49-F238E27FC236}">
              <a16:creationId xmlns:a16="http://schemas.microsoft.com/office/drawing/2014/main" id="{BB07C3A2-5779-482B-9A6B-3BA6EBF7A30D}"/>
            </a:ext>
          </a:extLst>
        </xdr:cNvPr>
        <xdr:cNvSpPr txBox="1"/>
      </xdr:nvSpPr>
      <xdr:spPr>
        <a:xfrm>
          <a:off x="10515600" y="699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162651</xdr:rowOff>
    </xdr:from>
    <xdr:to>
      <xdr:col>50</xdr:col>
      <xdr:colOff>165100</xdr:colOff>
      <xdr:row>41</xdr:row>
      <xdr:rowOff>92801</xdr:rowOff>
    </xdr:to>
    <xdr:sp macro="" textlink="">
      <xdr:nvSpPr>
        <xdr:cNvPr id="125" name="楕円 124">
          <a:extLst>
            <a:ext uri="{FF2B5EF4-FFF2-40B4-BE49-F238E27FC236}">
              <a16:creationId xmlns:a16="http://schemas.microsoft.com/office/drawing/2014/main" id="{533F0197-DD47-4B35-8E2B-0437BDDC7013}"/>
            </a:ext>
          </a:extLst>
        </xdr:cNvPr>
        <xdr:cNvSpPr/>
      </xdr:nvSpPr>
      <xdr:spPr>
        <a:xfrm>
          <a:off x="9588500" y="702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41369</xdr:rowOff>
    </xdr:from>
    <xdr:to>
      <xdr:col>55</xdr:col>
      <xdr:colOff>0</xdr:colOff>
      <xdr:row>41</xdr:row>
      <xdr:rowOff>42001</xdr:rowOff>
    </xdr:to>
    <xdr:cxnSp macro="">
      <xdr:nvCxnSpPr>
        <xdr:cNvPr id="126" name="直線コネクタ 125">
          <a:extLst>
            <a:ext uri="{FF2B5EF4-FFF2-40B4-BE49-F238E27FC236}">
              <a16:creationId xmlns:a16="http://schemas.microsoft.com/office/drawing/2014/main" id="{266E2169-4D3A-4FA8-A0DE-C86E2E1AE310}"/>
            </a:ext>
          </a:extLst>
        </xdr:cNvPr>
        <xdr:cNvCxnSpPr/>
      </xdr:nvCxnSpPr>
      <xdr:spPr>
        <a:xfrm flipV="1">
          <a:off x="9639300" y="7070819"/>
          <a:ext cx="8382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164092</xdr:rowOff>
    </xdr:from>
    <xdr:to>
      <xdr:col>46</xdr:col>
      <xdr:colOff>38100</xdr:colOff>
      <xdr:row>41</xdr:row>
      <xdr:rowOff>94242</xdr:rowOff>
    </xdr:to>
    <xdr:sp macro="" textlink="">
      <xdr:nvSpPr>
        <xdr:cNvPr id="127" name="楕円 126">
          <a:extLst>
            <a:ext uri="{FF2B5EF4-FFF2-40B4-BE49-F238E27FC236}">
              <a16:creationId xmlns:a16="http://schemas.microsoft.com/office/drawing/2014/main" id="{A1181CA5-D3E3-4521-AB07-7BB3751FB880}"/>
            </a:ext>
          </a:extLst>
        </xdr:cNvPr>
        <xdr:cNvSpPr/>
      </xdr:nvSpPr>
      <xdr:spPr>
        <a:xfrm>
          <a:off x="8699500" y="70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42001</xdr:rowOff>
    </xdr:from>
    <xdr:to>
      <xdr:col>50</xdr:col>
      <xdr:colOff>114300</xdr:colOff>
      <xdr:row>41</xdr:row>
      <xdr:rowOff>43442</xdr:rowOff>
    </xdr:to>
    <xdr:cxnSp macro="">
      <xdr:nvCxnSpPr>
        <xdr:cNvPr id="128" name="直線コネクタ 127">
          <a:extLst>
            <a:ext uri="{FF2B5EF4-FFF2-40B4-BE49-F238E27FC236}">
              <a16:creationId xmlns:a16="http://schemas.microsoft.com/office/drawing/2014/main" id="{57F4DAC3-52DA-4087-97D5-E368E2A8428F}"/>
            </a:ext>
          </a:extLst>
        </xdr:cNvPr>
        <xdr:cNvCxnSpPr/>
      </xdr:nvCxnSpPr>
      <xdr:spPr>
        <a:xfrm flipV="1">
          <a:off x="8750300" y="7071451"/>
          <a:ext cx="8890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12865</xdr:rowOff>
    </xdr:from>
    <xdr:to>
      <xdr:col>41</xdr:col>
      <xdr:colOff>101600</xdr:colOff>
      <xdr:row>41</xdr:row>
      <xdr:rowOff>114465</xdr:rowOff>
    </xdr:to>
    <xdr:sp macro="" textlink="">
      <xdr:nvSpPr>
        <xdr:cNvPr id="129" name="楕円 128">
          <a:extLst>
            <a:ext uri="{FF2B5EF4-FFF2-40B4-BE49-F238E27FC236}">
              <a16:creationId xmlns:a16="http://schemas.microsoft.com/office/drawing/2014/main" id="{B9E739C0-A000-4B1B-8578-F0406B68972B}"/>
            </a:ext>
          </a:extLst>
        </xdr:cNvPr>
        <xdr:cNvSpPr/>
      </xdr:nvSpPr>
      <xdr:spPr>
        <a:xfrm>
          <a:off x="7810500" y="70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43442</xdr:rowOff>
    </xdr:from>
    <xdr:to>
      <xdr:col>45</xdr:col>
      <xdr:colOff>177800</xdr:colOff>
      <xdr:row>41</xdr:row>
      <xdr:rowOff>63665</xdr:rowOff>
    </xdr:to>
    <xdr:cxnSp macro="">
      <xdr:nvCxnSpPr>
        <xdr:cNvPr id="130" name="直線コネクタ 129">
          <a:extLst>
            <a:ext uri="{FF2B5EF4-FFF2-40B4-BE49-F238E27FC236}">
              <a16:creationId xmlns:a16="http://schemas.microsoft.com/office/drawing/2014/main" id="{14F71868-30C1-43AF-A994-103EEE0C0B60}"/>
            </a:ext>
          </a:extLst>
        </xdr:cNvPr>
        <xdr:cNvCxnSpPr/>
      </xdr:nvCxnSpPr>
      <xdr:spPr>
        <a:xfrm flipV="1">
          <a:off x="7861300" y="7072892"/>
          <a:ext cx="889000" cy="2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a:extLst>
            <a:ext uri="{FF2B5EF4-FFF2-40B4-BE49-F238E27FC236}">
              <a16:creationId xmlns:a16="http://schemas.microsoft.com/office/drawing/2014/main" id="{255FE4C3-700C-40B2-902D-E35CF89E50E5}"/>
            </a:ext>
          </a:extLst>
        </xdr:cNvPr>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a:extLst>
            <a:ext uri="{FF2B5EF4-FFF2-40B4-BE49-F238E27FC236}">
              <a16:creationId xmlns:a16="http://schemas.microsoft.com/office/drawing/2014/main" id="{07A0B0FD-F6BC-4D01-B50A-50E85DD29C8F}"/>
            </a:ext>
          </a:extLst>
        </xdr:cNvPr>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a:extLst>
            <a:ext uri="{FF2B5EF4-FFF2-40B4-BE49-F238E27FC236}">
              <a16:creationId xmlns:a16="http://schemas.microsoft.com/office/drawing/2014/main" id="{D42517CD-FDC6-4C68-8927-F1389CB026DE}"/>
            </a:ext>
          </a:extLst>
        </xdr:cNvPr>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83928</xdr:rowOff>
    </xdr:from>
    <xdr:ext cx="534377" cy="259045"/>
    <xdr:sp macro="" textlink="">
      <xdr:nvSpPr>
        <xdr:cNvPr id="134" name="n_1mainValue【道路】&#10;一人当たり延長">
          <a:extLst>
            <a:ext uri="{FF2B5EF4-FFF2-40B4-BE49-F238E27FC236}">
              <a16:creationId xmlns:a16="http://schemas.microsoft.com/office/drawing/2014/main" id="{480F454D-D95C-4644-898E-315ACEAF8BD6}"/>
            </a:ext>
          </a:extLst>
        </xdr:cNvPr>
        <xdr:cNvSpPr txBox="1"/>
      </xdr:nvSpPr>
      <xdr:spPr>
        <a:xfrm>
          <a:off x="9359411" y="711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85369</xdr:rowOff>
    </xdr:from>
    <xdr:ext cx="534377" cy="259045"/>
    <xdr:sp macro="" textlink="">
      <xdr:nvSpPr>
        <xdr:cNvPr id="135" name="n_2mainValue【道路】&#10;一人当たり延長">
          <a:extLst>
            <a:ext uri="{FF2B5EF4-FFF2-40B4-BE49-F238E27FC236}">
              <a16:creationId xmlns:a16="http://schemas.microsoft.com/office/drawing/2014/main" id="{A4C4019F-859A-40E5-B54A-5EDA1F07DD3C}"/>
            </a:ext>
          </a:extLst>
        </xdr:cNvPr>
        <xdr:cNvSpPr txBox="1"/>
      </xdr:nvSpPr>
      <xdr:spPr>
        <a:xfrm>
          <a:off x="8483111" y="71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105592</xdr:rowOff>
    </xdr:from>
    <xdr:ext cx="534377" cy="259045"/>
    <xdr:sp macro="" textlink="">
      <xdr:nvSpPr>
        <xdr:cNvPr id="136" name="n_3mainValue【道路】&#10;一人当たり延長">
          <a:extLst>
            <a:ext uri="{FF2B5EF4-FFF2-40B4-BE49-F238E27FC236}">
              <a16:creationId xmlns:a16="http://schemas.microsoft.com/office/drawing/2014/main" id="{8B48E279-7AB0-4D38-9E3A-C7D6440CDED4}"/>
            </a:ext>
          </a:extLst>
        </xdr:cNvPr>
        <xdr:cNvSpPr txBox="1"/>
      </xdr:nvSpPr>
      <xdr:spPr>
        <a:xfrm>
          <a:off x="7594111" y="71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2286C654-2ACA-481C-9334-96927C8242A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830465C-913D-4875-84CC-F859C66C511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5AEB7D00-1DCC-4C11-8D8D-3FE4FEF10B3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8901D4DB-D229-4D63-B9D7-6BA44424F53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A8A110D2-AD3D-455F-9EAA-57DCF732BF5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92DCDFEE-0F06-40D2-8884-092CAFE981A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8F8A6773-15F1-40D9-BF99-CA17F08FCB0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FF8DD2B3-7DE9-4F72-B27E-358F5938544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52E83D20-732C-4D14-9495-361DF4435FF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2E6D84C2-A09E-4217-B8A6-65516DD742A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0F008D96-AF97-44C1-9B43-4D88A567380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23931732-F85E-40F5-8422-145D8C37C1CC}"/>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8E14A5C3-A8A3-4664-A3F3-FF61F24F074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5EB31830-298B-4067-BBA5-142809E6E7F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70B3FAF8-DBF1-4EA5-8A79-C4EF55CB1D6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66A8893D-9A3D-416D-B9B4-933D9B52021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EFBBB552-59E8-4300-AA23-024587C9AEB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8610B502-FB8F-415C-921B-1D234117B30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5C5667B4-29E7-4B23-9BF1-54EE0114543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9158B079-CB96-457C-8E3E-61AEF13A01A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EAE27BF1-166C-4B4B-9369-7C37A8E36C7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F6A9607B-8A86-4E07-BB7F-28172EF9E943}"/>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BEBE6D9B-5358-4F24-95CE-7C00DD10FE2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1E30F164-F854-4D21-A8FC-79DB4C95D4C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C76972F6-DC2A-4881-BD67-E3AE75B8448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a:extLst>
            <a:ext uri="{FF2B5EF4-FFF2-40B4-BE49-F238E27FC236}">
              <a16:creationId xmlns:a16="http://schemas.microsoft.com/office/drawing/2014/main" id="{C0D7F5DB-C702-43BA-BC0A-345ADFAF24AB}"/>
            </a:ext>
          </a:extLst>
        </xdr:cNvPr>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1B8369B0-12FB-4DCF-BAA9-E50CAC6492BD}"/>
            </a:ext>
          </a:extLst>
        </xdr:cNvPr>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a:extLst>
            <a:ext uri="{FF2B5EF4-FFF2-40B4-BE49-F238E27FC236}">
              <a16:creationId xmlns:a16="http://schemas.microsoft.com/office/drawing/2014/main" id="{A5E35F3E-4DE1-4B55-8BA9-94EB0CA038AC}"/>
            </a:ext>
          </a:extLst>
        </xdr:cNvPr>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5602BE94-41C7-452B-B984-9F99DE2D519F}"/>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a:extLst>
            <a:ext uri="{FF2B5EF4-FFF2-40B4-BE49-F238E27FC236}">
              <a16:creationId xmlns:a16="http://schemas.microsoft.com/office/drawing/2014/main" id="{78BF4518-C463-48D3-B39A-AED6CC1EF98F}"/>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D988BE2E-D0A2-496E-9FC4-C38509BDC96E}"/>
            </a:ext>
          </a:extLst>
        </xdr:cNvPr>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a:extLst>
            <a:ext uri="{FF2B5EF4-FFF2-40B4-BE49-F238E27FC236}">
              <a16:creationId xmlns:a16="http://schemas.microsoft.com/office/drawing/2014/main" id="{0034DA12-4A74-4596-9618-FF151367AF3F}"/>
            </a:ext>
          </a:extLst>
        </xdr:cNvPr>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a:extLst>
            <a:ext uri="{FF2B5EF4-FFF2-40B4-BE49-F238E27FC236}">
              <a16:creationId xmlns:a16="http://schemas.microsoft.com/office/drawing/2014/main" id="{5B96C70B-0C66-4D9A-A0A5-DA948173963A}"/>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a:extLst>
            <a:ext uri="{FF2B5EF4-FFF2-40B4-BE49-F238E27FC236}">
              <a16:creationId xmlns:a16="http://schemas.microsoft.com/office/drawing/2014/main" id="{B128F0EF-1B81-4710-A127-6030F386265A}"/>
            </a:ext>
          </a:extLst>
        </xdr:cNvPr>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a:extLst>
            <a:ext uri="{FF2B5EF4-FFF2-40B4-BE49-F238E27FC236}">
              <a16:creationId xmlns:a16="http://schemas.microsoft.com/office/drawing/2014/main" id="{7BE6F2DB-9AE3-4ECB-871F-5B8D8C5360CF}"/>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3C6817A2-5D68-41D7-993E-1889B9358B2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82644120-7B4E-4B76-8123-0F52F60D18F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9A6A7D7D-39D5-4C1D-BA3E-40FE6EEB902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EAC26ACE-C4E9-4A2E-9B5B-81BB0F81D31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BC4A0F61-71E7-4598-9767-EBE3877409F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68399</xdr:rowOff>
    </xdr:from>
    <xdr:to>
      <xdr:col>24</xdr:col>
      <xdr:colOff>114300</xdr:colOff>
      <xdr:row>58</xdr:row>
      <xdr:rowOff>169999</xdr:rowOff>
    </xdr:to>
    <xdr:sp macro="" textlink="">
      <xdr:nvSpPr>
        <xdr:cNvPr id="177" name="楕円 176">
          <a:extLst>
            <a:ext uri="{FF2B5EF4-FFF2-40B4-BE49-F238E27FC236}">
              <a16:creationId xmlns:a16="http://schemas.microsoft.com/office/drawing/2014/main" id="{25E920C9-11BE-401C-AF6D-A9CD68476856}"/>
            </a:ext>
          </a:extLst>
        </xdr:cNvPr>
        <xdr:cNvSpPr/>
      </xdr:nvSpPr>
      <xdr:spPr>
        <a:xfrm>
          <a:off x="45847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91276</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67B55595-1502-4FE9-AFE0-556FB8E9E883}"/>
            </a:ext>
          </a:extLst>
        </xdr:cNvPr>
        <xdr:cNvSpPr txBox="1"/>
      </xdr:nvSpPr>
      <xdr:spPr>
        <a:xfrm>
          <a:off x="4673600" y="986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79" name="楕円 178">
          <a:extLst>
            <a:ext uri="{FF2B5EF4-FFF2-40B4-BE49-F238E27FC236}">
              <a16:creationId xmlns:a16="http://schemas.microsoft.com/office/drawing/2014/main" id="{D86C2883-2624-4049-B9BD-1C81962D112E}"/>
            </a:ext>
          </a:extLst>
        </xdr:cNvPr>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119199</xdr:rowOff>
    </xdr:from>
    <xdr:to>
      <xdr:col>24</xdr:col>
      <xdr:colOff>63500</xdr:colOff>
      <xdr:row>58</xdr:row>
      <xdr:rowOff>137160</xdr:rowOff>
    </xdr:to>
    <xdr:cxnSp macro="">
      <xdr:nvCxnSpPr>
        <xdr:cNvPr id="180" name="直線コネクタ 179">
          <a:extLst>
            <a:ext uri="{FF2B5EF4-FFF2-40B4-BE49-F238E27FC236}">
              <a16:creationId xmlns:a16="http://schemas.microsoft.com/office/drawing/2014/main" id="{54605C28-6F8D-4850-B4FF-32A9C57AB788}"/>
            </a:ext>
          </a:extLst>
        </xdr:cNvPr>
        <xdr:cNvCxnSpPr/>
      </xdr:nvCxnSpPr>
      <xdr:spPr>
        <a:xfrm flipV="1">
          <a:off x="3797300" y="1006329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109220</xdr:rowOff>
    </xdr:from>
    <xdr:to>
      <xdr:col>15</xdr:col>
      <xdr:colOff>101600</xdr:colOff>
      <xdr:row>59</xdr:row>
      <xdr:rowOff>39370</xdr:rowOff>
    </xdr:to>
    <xdr:sp macro="" textlink="">
      <xdr:nvSpPr>
        <xdr:cNvPr id="181" name="楕円 180">
          <a:extLst>
            <a:ext uri="{FF2B5EF4-FFF2-40B4-BE49-F238E27FC236}">
              <a16:creationId xmlns:a16="http://schemas.microsoft.com/office/drawing/2014/main" id="{D8280118-4006-42BC-AB0F-0CE3B9263B4A}"/>
            </a:ext>
          </a:extLst>
        </xdr:cNvPr>
        <xdr:cNvSpPr/>
      </xdr:nvSpPr>
      <xdr:spPr>
        <a:xfrm>
          <a:off x="2857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58</xdr:row>
      <xdr:rowOff>160020</xdr:rowOff>
    </xdr:to>
    <xdr:cxnSp macro="">
      <xdr:nvCxnSpPr>
        <xdr:cNvPr id="182" name="直線コネクタ 181">
          <a:extLst>
            <a:ext uri="{FF2B5EF4-FFF2-40B4-BE49-F238E27FC236}">
              <a16:creationId xmlns:a16="http://schemas.microsoft.com/office/drawing/2014/main" id="{D7B87E3F-48D8-4AD3-84DE-78D5A42B032A}"/>
            </a:ext>
          </a:extLst>
        </xdr:cNvPr>
        <xdr:cNvCxnSpPr/>
      </xdr:nvCxnSpPr>
      <xdr:spPr>
        <a:xfrm flipV="1">
          <a:off x="2908300" y="10081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83" name="楕円 182">
          <a:extLst>
            <a:ext uri="{FF2B5EF4-FFF2-40B4-BE49-F238E27FC236}">
              <a16:creationId xmlns:a16="http://schemas.microsoft.com/office/drawing/2014/main" id="{75FA0F9C-C8D2-4C72-8335-38046F132C64}"/>
            </a:ext>
          </a:extLst>
        </xdr:cNvPr>
        <xdr:cNvSpPr/>
      </xdr:nvSpPr>
      <xdr:spPr>
        <a:xfrm>
          <a:off x="1968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160020</xdr:rowOff>
    </xdr:from>
    <xdr:to>
      <xdr:col>15</xdr:col>
      <xdr:colOff>50800</xdr:colOff>
      <xdr:row>59</xdr:row>
      <xdr:rowOff>6531</xdr:rowOff>
    </xdr:to>
    <xdr:cxnSp macro="">
      <xdr:nvCxnSpPr>
        <xdr:cNvPr id="184" name="直線コネクタ 183">
          <a:extLst>
            <a:ext uri="{FF2B5EF4-FFF2-40B4-BE49-F238E27FC236}">
              <a16:creationId xmlns:a16="http://schemas.microsoft.com/office/drawing/2014/main" id="{8573F05E-55F1-4785-82B5-BB44592351DB}"/>
            </a:ext>
          </a:extLst>
        </xdr:cNvPr>
        <xdr:cNvCxnSpPr/>
      </xdr:nvCxnSpPr>
      <xdr:spPr>
        <a:xfrm flipV="1">
          <a:off x="2019300" y="1010412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48DC0BC8-D9B6-4C33-9884-DD2A302A3B58}"/>
            </a:ext>
          </a:extLst>
        </xdr:cNvPr>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E668BA86-DE27-49F6-BC31-985D5D3D4051}"/>
            </a:ext>
          </a:extLst>
        </xdr:cNvPr>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81EAAA91-22BB-4A14-B6E9-FCF85F57A749}"/>
            </a:ext>
          </a:extLst>
        </xdr:cNvPr>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33037</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DEC4A562-3401-4086-9200-CF70CAFDAF1A}"/>
            </a:ext>
          </a:extLst>
        </xdr:cNvPr>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55897</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0AD2AA7A-4A9A-47D6-A132-A5104E5DB495}"/>
            </a:ext>
          </a:extLst>
        </xdr:cNvPr>
        <xdr:cNvSpPr txBox="1"/>
      </xdr:nvSpPr>
      <xdr:spPr>
        <a:xfrm>
          <a:off x="2705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73858</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50FC00DE-E040-4097-9676-BFFE449D4E50}"/>
            </a:ext>
          </a:extLst>
        </xdr:cNvPr>
        <xdr:cNvSpPr txBox="1"/>
      </xdr:nvSpPr>
      <xdr:spPr>
        <a:xfrm>
          <a:off x="1816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EBDDAC5C-6C80-4B18-A194-513DF7AADB5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65280065-2EB9-4295-942F-0C60F8DF0B4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FFD840CF-E385-4203-BB2A-0A1A733BD46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29B76D4C-A5F5-4ED2-BF6E-530FBED3420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770181B1-5A90-4862-A31D-0C74E2A6557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FBB4B9B9-2C11-45F7-8C0D-5F76FBF314F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B9145825-9B75-4380-B0E8-899E081C6C5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6A87174-5F15-4F72-ABE3-16D8E5E9FE3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351D9EE8-981E-4EB5-AA1C-CF14511BA45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D50BDF79-3753-4B3B-B929-A3B30C7FBE5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C9D6442C-1B6C-4E53-9244-DAF53036032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id="{0F871679-6413-462A-A21E-9E8FA286660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79F3BDA2-A409-4EFF-A56E-CEBC1D6CB8E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a:extLst>
            <a:ext uri="{FF2B5EF4-FFF2-40B4-BE49-F238E27FC236}">
              <a16:creationId xmlns:a16="http://schemas.microsoft.com/office/drawing/2014/main" id="{633ACFC9-06C0-4E82-BA37-732FDD9515C7}"/>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6F534168-FF9D-4741-A793-9396913C366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a:extLst>
            <a:ext uri="{FF2B5EF4-FFF2-40B4-BE49-F238E27FC236}">
              <a16:creationId xmlns:a16="http://schemas.microsoft.com/office/drawing/2014/main" id="{79E0928F-9D26-420D-9CC6-FB838DBEF0F7}"/>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02D468BB-715C-48AF-B392-E774AB741CA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a:extLst>
            <a:ext uri="{FF2B5EF4-FFF2-40B4-BE49-F238E27FC236}">
              <a16:creationId xmlns:a16="http://schemas.microsoft.com/office/drawing/2014/main" id="{CBA0E9DB-8E20-4C35-BA20-974DB61B594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ED42FE50-21C4-4DAA-B72F-4E662438BF9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2299AFCC-1496-4D3E-8021-E81DAB2AC1E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1EEF93FD-D98A-4D42-A06E-D1597649913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a:extLst>
            <a:ext uri="{FF2B5EF4-FFF2-40B4-BE49-F238E27FC236}">
              <a16:creationId xmlns:a16="http://schemas.microsoft.com/office/drawing/2014/main" id="{F4F893E9-CB43-4942-BFFE-0EBF7A0F1EF8}"/>
            </a:ext>
          </a:extLst>
        </xdr:cNvPr>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a:extLst>
            <a:ext uri="{FF2B5EF4-FFF2-40B4-BE49-F238E27FC236}">
              <a16:creationId xmlns:a16="http://schemas.microsoft.com/office/drawing/2014/main" id="{D11E38B5-C934-4FDD-8BEF-78292542F1DF}"/>
            </a:ext>
          </a:extLst>
        </xdr:cNvPr>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a:extLst>
            <a:ext uri="{FF2B5EF4-FFF2-40B4-BE49-F238E27FC236}">
              <a16:creationId xmlns:a16="http://schemas.microsoft.com/office/drawing/2014/main" id="{982F386B-F6E1-442D-B819-4A1674B7DCD6}"/>
            </a:ext>
          </a:extLst>
        </xdr:cNvPr>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E1433352-F4AC-4A2A-B511-EA28193C52F5}"/>
            </a:ext>
          </a:extLst>
        </xdr:cNvPr>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a:extLst>
            <a:ext uri="{FF2B5EF4-FFF2-40B4-BE49-F238E27FC236}">
              <a16:creationId xmlns:a16="http://schemas.microsoft.com/office/drawing/2014/main" id="{86B19685-1D34-4332-9C53-49F0C4305F6C}"/>
            </a:ext>
          </a:extLst>
        </xdr:cNvPr>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71354</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9CAF2237-4E2E-4DF7-B7E8-37CC72124868}"/>
            </a:ext>
          </a:extLst>
        </xdr:cNvPr>
        <xdr:cNvSpPr txBox="1"/>
      </xdr:nvSpPr>
      <xdr:spPr>
        <a:xfrm>
          <a:off x="10515600" y="10529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a:extLst>
            <a:ext uri="{FF2B5EF4-FFF2-40B4-BE49-F238E27FC236}">
              <a16:creationId xmlns:a16="http://schemas.microsoft.com/office/drawing/2014/main" id="{D7A6527B-AFEF-4D3C-9AA6-C7F308023DF7}"/>
            </a:ext>
          </a:extLst>
        </xdr:cNvPr>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a:extLst>
            <a:ext uri="{FF2B5EF4-FFF2-40B4-BE49-F238E27FC236}">
              <a16:creationId xmlns:a16="http://schemas.microsoft.com/office/drawing/2014/main" id="{7FE818A0-17F3-4F64-B3DC-705768522397}"/>
            </a:ext>
          </a:extLst>
        </xdr:cNvPr>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a:extLst>
            <a:ext uri="{FF2B5EF4-FFF2-40B4-BE49-F238E27FC236}">
              <a16:creationId xmlns:a16="http://schemas.microsoft.com/office/drawing/2014/main" id="{757F2FA7-DFB3-428F-9DD9-9E4D84487747}"/>
            </a:ext>
          </a:extLst>
        </xdr:cNvPr>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a:extLst>
            <a:ext uri="{FF2B5EF4-FFF2-40B4-BE49-F238E27FC236}">
              <a16:creationId xmlns:a16="http://schemas.microsoft.com/office/drawing/2014/main" id="{CCC88720-33F2-4AD8-ADE9-4A9EBD9ACFA4}"/>
            </a:ext>
          </a:extLst>
        </xdr:cNvPr>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CCEB9A43-70FC-418C-8069-A6758EBACA5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DDC4BB8D-BF19-4452-A579-94B633B3BEF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DA5C7CDD-E297-41BE-BE94-FEF4B1C6492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BAFDF720-A92F-450F-8577-F46AF899142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3A0BF81F-DABF-4A55-8331-9330A20A45E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51791</xdr:rowOff>
    </xdr:from>
    <xdr:to>
      <xdr:col>55</xdr:col>
      <xdr:colOff>50800</xdr:colOff>
      <xdr:row>60</xdr:row>
      <xdr:rowOff>153391</xdr:rowOff>
    </xdr:to>
    <xdr:sp macro="" textlink="">
      <xdr:nvSpPr>
        <xdr:cNvPr id="227" name="楕円 226">
          <a:extLst>
            <a:ext uri="{FF2B5EF4-FFF2-40B4-BE49-F238E27FC236}">
              <a16:creationId xmlns:a16="http://schemas.microsoft.com/office/drawing/2014/main" id="{53B70BB2-F9A6-4E8A-BF64-A85296A95778}"/>
            </a:ext>
          </a:extLst>
        </xdr:cNvPr>
        <xdr:cNvSpPr/>
      </xdr:nvSpPr>
      <xdr:spPr>
        <a:xfrm>
          <a:off x="10426700" y="1033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74668</xdr:rowOff>
    </xdr:from>
    <xdr:ext cx="690189" cy="259045"/>
    <xdr:sp macro="" textlink="">
      <xdr:nvSpPr>
        <xdr:cNvPr id="228" name="【橋りょう・トンネル】&#10;一人当たり有形固定資産（償却資産）額該当値テキスト">
          <a:extLst>
            <a:ext uri="{FF2B5EF4-FFF2-40B4-BE49-F238E27FC236}">
              <a16:creationId xmlns:a16="http://schemas.microsoft.com/office/drawing/2014/main" id="{88DB7C11-27BB-4419-A764-C3A9818AA039}"/>
            </a:ext>
          </a:extLst>
        </xdr:cNvPr>
        <xdr:cNvSpPr txBox="1"/>
      </xdr:nvSpPr>
      <xdr:spPr>
        <a:xfrm>
          <a:off x="10515600" y="1019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57661</xdr:rowOff>
    </xdr:from>
    <xdr:to>
      <xdr:col>50</xdr:col>
      <xdr:colOff>165100</xdr:colOff>
      <xdr:row>60</xdr:row>
      <xdr:rowOff>159261</xdr:rowOff>
    </xdr:to>
    <xdr:sp macro="" textlink="">
      <xdr:nvSpPr>
        <xdr:cNvPr id="229" name="楕円 228">
          <a:extLst>
            <a:ext uri="{FF2B5EF4-FFF2-40B4-BE49-F238E27FC236}">
              <a16:creationId xmlns:a16="http://schemas.microsoft.com/office/drawing/2014/main" id="{1400548C-64C5-4B0F-A73E-9B7723580C4E}"/>
            </a:ext>
          </a:extLst>
        </xdr:cNvPr>
        <xdr:cNvSpPr/>
      </xdr:nvSpPr>
      <xdr:spPr>
        <a:xfrm>
          <a:off x="9588500" y="1034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102591</xdr:rowOff>
    </xdr:from>
    <xdr:to>
      <xdr:col>55</xdr:col>
      <xdr:colOff>0</xdr:colOff>
      <xdr:row>60</xdr:row>
      <xdr:rowOff>108461</xdr:rowOff>
    </xdr:to>
    <xdr:cxnSp macro="">
      <xdr:nvCxnSpPr>
        <xdr:cNvPr id="230" name="直線コネクタ 229">
          <a:extLst>
            <a:ext uri="{FF2B5EF4-FFF2-40B4-BE49-F238E27FC236}">
              <a16:creationId xmlns:a16="http://schemas.microsoft.com/office/drawing/2014/main" id="{46E153E5-8BD6-48AD-9BAA-E3B158C27E72}"/>
            </a:ext>
          </a:extLst>
        </xdr:cNvPr>
        <xdr:cNvCxnSpPr/>
      </xdr:nvCxnSpPr>
      <xdr:spPr>
        <a:xfrm flipV="1">
          <a:off x="9639300" y="10389591"/>
          <a:ext cx="838200" cy="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71637</xdr:rowOff>
    </xdr:from>
    <xdr:to>
      <xdr:col>46</xdr:col>
      <xdr:colOff>38100</xdr:colOff>
      <xdr:row>61</xdr:row>
      <xdr:rowOff>1787</xdr:rowOff>
    </xdr:to>
    <xdr:sp macro="" textlink="">
      <xdr:nvSpPr>
        <xdr:cNvPr id="231" name="楕円 230">
          <a:extLst>
            <a:ext uri="{FF2B5EF4-FFF2-40B4-BE49-F238E27FC236}">
              <a16:creationId xmlns:a16="http://schemas.microsoft.com/office/drawing/2014/main" id="{E0E3A8F2-34FB-4056-8499-AD5F26B1DE18}"/>
            </a:ext>
          </a:extLst>
        </xdr:cNvPr>
        <xdr:cNvSpPr/>
      </xdr:nvSpPr>
      <xdr:spPr>
        <a:xfrm>
          <a:off x="8699500" y="103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108461</xdr:rowOff>
    </xdr:from>
    <xdr:to>
      <xdr:col>50</xdr:col>
      <xdr:colOff>114300</xdr:colOff>
      <xdr:row>60</xdr:row>
      <xdr:rowOff>122437</xdr:rowOff>
    </xdr:to>
    <xdr:cxnSp macro="">
      <xdr:nvCxnSpPr>
        <xdr:cNvPr id="232" name="直線コネクタ 231">
          <a:extLst>
            <a:ext uri="{FF2B5EF4-FFF2-40B4-BE49-F238E27FC236}">
              <a16:creationId xmlns:a16="http://schemas.microsoft.com/office/drawing/2014/main" id="{6C8F3C9A-4540-4915-8647-E5EF2A4C06A4}"/>
            </a:ext>
          </a:extLst>
        </xdr:cNvPr>
        <xdr:cNvCxnSpPr/>
      </xdr:nvCxnSpPr>
      <xdr:spPr>
        <a:xfrm flipV="1">
          <a:off x="8750300" y="10395461"/>
          <a:ext cx="889000" cy="1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79183</xdr:rowOff>
    </xdr:from>
    <xdr:to>
      <xdr:col>41</xdr:col>
      <xdr:colOff>101600</xdr:colOff>
      <xdr:row>61</xdr:row>
      <xdr:rowOff>9333</xdr:rowOff>
    </xdr:to>
    <xdr:sp macro="" textlink="">
      <xdr:nvSpPr>
        <xdr:cNvPr id="233" name="楕円 232">
          <a:extLst>
            <a:ext uri="{FF2B5EF4-FFF2-40B4-BE49-F238E27FC236}">
              <a16:creationId xmlns:a16="http://schemas.microsoft.com/office/drawing/2014/main" id="{EEC674CC-BEDB-4124-8638-0C0C13AEC05A}"/>
            </a:ext>
          </a:extLst>
        </xdr:cNvPr>
        <xdr:cNvSpPr/>
      </xdr:nvSpPr>
      <xdr:spPr>
        <a:xfrm>
          <a:off x="7810500" y="1036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122437</xdr:rowOff>
    </xdr:from>
    <xdr:to>
      <xdr:col>45</xdr:col>
      <xdr:colOff>177800</xdr:colOff>
      <xdr:row>60</xdr:row>
      <xdr:rowOff>129983</xdr:rowOff>
    </xdr:to>
    <xdr:cxnSp macro="">
      <xdr:nvCxnSpPr>
        <xdr:cNvPr id="234" name="直線コネクタ 233">
          <a:extLst>
            <a:ext uri="{FF2B5EF4-FFF2-40B4-BE49-F238E27FC236}">
              <a16:creationId xmlns:a16="http://schemas.microsoft.com/office/drawing/2014/main" id="{8C6DD11B-1C8C-4304-B096-2B3AE75E7306}"/>
            </a:ext>
          </a:extLst>
        </xdr:cNvPr>
        <xdr:cNvCxnSpPr/>
      </xdr:nvCxnSpPr>
      <xdr:spPr>
        <a:xfrm flipV="1">
          <a:off x="7861300" y="10409437"/>
          <a:ext cx="889000" cy="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44665</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B058DDFD-9F9A-4BE2-BE07-8F528EA3DC09}"/>
            </a:ext>
          </a:extLst>
        </xdr:cNvPr>
        <xdr:cNvSpPr txBox="1"/>
      </xdr:nvSpPr>
      <xdr:spPr>
        <a:xfrm>
          <a:off x="9327095" y="1067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53075</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EBC972D3-D5B7-409E-9628-0B0DF81B4EC8}"/>
            </a:ext>
          </a:extLst>
        </xdr:cNvPr>
        <xdr:cNvSpPr txBox="1"/>
      </xdr:nvSpPr>
      <xdr:spPr>
        <a:xfrm>
          <a:off x="84507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65510</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C20ED70B-6E72-4615-9499-0DCFF0954E86}"/>
            </a:ext>
          </a:extLst>
        </xdr:cNvPr>
        <xdr:cNvSpPr txBox="1"/>
      </xdr:nvSpPr>
      <xdr:spPr>
        <a:xfrm>
          <a:off x="7561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4338</xdr:rowOff>
    </xdr:from>
    <xdr:ext cx="690189" cy="259045"/>
    <xdr:sp macro="" textlink="">
      <xdr:nvSpPr>
        <xdr:cNvPr id="238" name="n_1mainValue【橋りょう・トンネル】&#10;一人当たり有形固定資産（償却資産）額">
          <a:extLst>
            <a:ext uri="{FF2B5EF4-FFF2-40B4-BE49-F238E27FC236}">
              <a16:creationId xmlns:a16="http://schemas.microsoft.com/office/drawing/2014/main" id="{B754BEBB-1E7B-4391-A693-9C7B05B4661E}"/>
            </a:ext>
          </a:extLst>
        </xdr:cNvPr>
        <xdr:cNvSpPr txBox="1"/>
      </xdr:nvSpPr>
      <xdr:spPr>
        <a:xfrm>
          <a:off x="9281505" y="101198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18314</xdr:rowOff>
    </xdr:from>
    <xdr:ext cx="690189" cy="259045"/>
    <xdr:sp macro="" textlink="">
      <xdr:nvSpPr>
        <xdr:cNvPr id="239" name="n_2mainValue【橋りょう・トンネル】&#10;一人当たり有形固定資産（償却資産）額">
          <a:extLst>
            <a:ext uri="{FF2B5EF4-FFF2-40B4-BE49-F238E27FC236}">
              <a16:creationId xmlns:a16="http://schemas.microsoft.com/office/drawing/2014/main" id="{A67256CC-4DDA-4BCC-8AF8-B34B74E11602}"/>
            </a:ext>
          </a:extLst>
        </xdr:cNvPr>
        <xdr:cNvSpPr txBox="1"/>
      </xdr:nvSpPr>
      <xdr:spPr>
        <a:xfrm>
          <a:off x="8405205" y="101338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25860</xdr:rowOff>
    </xdr:from>
    <xdr:ext cx="690189" cy="259045"/>
    <xdr:sp macro="" textlink="">
      <xdr:nvSpPr>
        <xdr:cNvPr id="240" name="n_3mainValue【橋りょう・トンネル】&#10;一人当たり有形固定資産（償却資産）額">
          <a:extLst>
            <a:ext uri="{FF2B5EF4-FFF2-40B4-BE49-F238E27FC236}">
              <a16:creationId xmlns:a16="http://schemas.microsoft.com/office/drawing/2014/main" id="{B2EB6CC6-23B9-472C-A70C-2E4E56B60BA9}"/>
            </a:ext>
          </a:extLst>
        </xdr:cNvPr>
        <xdr:cNvSpPr txBox="1"/>
      </xdr:nvSpPr>
      <xdr:spPr>
        <a:xfrm>
          <a:off x="7516205" y="101414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58BC5908-3D53-4118-880F-600382FBF73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481C02A9-58E1-4A9C-98BC-A8E28959693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28675D07-91C1-4EDA-AED5-F11A96298B0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8C7A1868-71B0-4B6E-84D8-3F0435A3E6B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42F2BAAE-B00D-4739-B479-C968E16AB49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DAD617F0-E5E5-457D-86A4-8FF4A66D432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E7120107-A16B-4438-B91E-FC8B6A52986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7EA6B3FA-DDFE-422F-866B-4EB56969AA1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334EE885-E978-4E90-94CC-A550E7AE3E5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B1BDF52B-478D-401F-A43A-1FB29BD1E1B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68EFC4F6-C425-4F88-9A68-C37286867BD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83314728-754B-472E-A94D-7F23BF7BDCF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49F5394A-403D-4271-8233-41989701AF4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E72B4582-09B5-4E98-BFB3-7C3286394E1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FB57B17D-A363-4B2B-8BE9-9D28CB5FDB2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9FC7C654-9353-495D-AC91-21309C95B9D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29D275BB-98B8-4F9D-9CF8-E3F49FF914A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CD9D8AA7-8700-4BFF-A2C0-47C821C2152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935A9B43-C909-4464-9137-040D28B1FC9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A333D893-AB0A-4354-BD1D-79978D9604A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C148F330-DB64-473A-90BB-049791B01A6D}"/>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D8EE58B3-084A-455B-B960-6D7CC61F1ED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A2F5D9C0-6E09-49EE-AC3C-EAE26C07FD8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36F4C857-54E2-4E3F-951C-7B0D2E13E1C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a:extLst>
            <a:ext uri="{FF2B5EF4-FFF2-40B4-BE49-F238E27FC236}">
              <a16:creationId xmlns:a16="http://schemas.microsoft.com/office/drawing/2014/main" id="{75FB133D-F31D-419A-B28D-0918C7D04237}"/>
            </a:ext>
          </a:extLst>
        </xdr:cNvPr>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1F4B7455-AAC1-40DB-94B4-ECE3D22859CE}"/>
            </a:ext>
          </a:extLst>
        </xdr:cNvPr>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a:extLst>
            <a:ext uri="{FF2B5EF4-FFF2-40B4-BE49-F238E27FC236}">
              <a16:creationId xmlns:a16="http://schemas.microsoft.com/office/drawing/2014/main" id="{E860D732-6100-496B-8776-3F52469FDE32}"/>
            </a:ext>
          </a:extLst>
        </xdr:cNvPr>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A4AC3801-CDE6-4CE5-84F1-329A095AD9A3}"/>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a:extLst>
            <a:ext uri="{FF2B5EF4-FFF2-40B4-BE49-F238E27FC236}">
              <a16:creationId xmlns:a16="http://schemas.microsoft.com/office/drawing/2014/main" id="{37C130C6-25D1-479A-B231-0409CF8081CC}"/>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EE7AEF7B-ED0B-458E-9AF8-4FEBD64F410A}"/>
            </a:ext>
          </a:extLst>
        </xdr:cNvPr>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a:extLst>
            <a:ext uri="{FF2B5EF4-FFF2-40B4-BE49-F238E27FC236}">
              <a16:creationId xmlns:a16="http://schemas.microsoft.com/office/drawing/2014/main" id="{ECFA91F9-5ECA-4847-BBD0-66CD551B76D7}"/>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a:extLst>
            <a:ext uri="{FF2B5EF4-FFF2-40B4-BE49-F238E27FC236}">
              <a16:creationId xmlns:a16="http://schemas.microsoft.com/office/drawing/2014/main" id="{65BEE7C2-6C71-4D0A-AB69-9C7E4DA577D6}"/>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a:extLst>
            <a:ext uri="{FF2B5EF4-FFF2-40B4-BE49-F238E27FC236}">
              <a16:creationId xmlns:a16="http://schemas.microsoft.com/office/drawing/2014/main" id="{1BCCC4E4-1972-4B31-AABF-B210E8E8A5B4}"/>
            </a:ext>
          </a:extLst>
        </xdr:cNvPr>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a:extLst>
            <a:ext uri="{FF2B5EF4-FFF2-40B4-BE49-F238E27FC236}">
              <a16:creationId xmlns:a16="http://schemas.microsoft.com/office/drawing/2014/main" id="{896DD226-4708-4FCA-8A33-9F890B50960C}"/>
            </a:ext>
          </a:extLst>
        </xdr:cNvPr>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51FE398D-3C92-4858-8610-9AE9DEF82CA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278D3046-4152-4063-A94B-D3C4934F9BF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E3D406E-D631-47BE-BED8-40282F202C9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FD6A78E6-8314-404E-8268-842F4DE1F4E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A72FA873-3D76-4A4F-8527-D1413BB429F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80" name="楕円 279">
          <a:extLst>
            <a:ext uri="{FF2B5EF4-FFF2-40B4-BE49-F238E27FC236}">
              <a16:creationId xmlns:a16="http://schemas.microsoft.com/office/drawing/2014/main" id="{DB21092E-7F28-4D30-88B6-47776B96429F}"/>
            </a:ext>
          </a:extLst>
        </xdr:cNvPr>
        <xdr:cNvSpPr/>
      </xdr:nvSpPr>
      <xdr:spPr>
        <a:xfrm>
          <a:off x="45847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78122</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EC182C65-67B3-4058-979C-DAA9A4D3409A}"/>
            </a:ext>
          </a:extLst>
        </xdr:cNvPr>
        <xdr:cNvSpPr txBox="1"/>
      </xdr:nvSpPr>
      <xdr:spPr>
        <a:xfrm>
          <a:off x="4673600"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126364</xdr:rowOff>
    </xdr:from>
    <xdr:to>
      <xdr:col>20</xdr:col>
      <xdr:colOff>38100</xdr:colOff>
      <xdr:row>82</xdr:row>
      <xdr:rowOff>56514</xdr:rowOff>
    </xdr:to>
    <xdr:sp macro="" textlink="">
      <xdr:nvSpPr>
        <xdr:cNvPr id="282" name="楕円 281">
          <a:extLst>
            <a:ext uri="{FF2B5EF4-FFF2-40B4-BE49-F238E27FC236}">
              <a16:creationId xmlns:a16="http://schemas.microsoft.com/office/drawing/2014/main" id="{81C998D7-23AE-49C8-BBBD-8D3A0577081E}"/>
            </a:ext>
          </a:extLst>
        </xdr:cNvPr>
        <xdr:cNvSpPr/>
      </xdr:nvSpPr>
      <xdr:spPr>
        <a:xfrm>
          <a:off x="3746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150495</xdr:rowOff>
    </xdr:from>
    <xdr:to>
      <xdr:col>24</xdr:col>
      <xdr:colOff>63500</xdr:colOff>
      <xdr:row>82</xdr:row>
      <xdr:rowOff>5714</xdr:rowOff>
    </xdr:to>
    <xdr:cxnSp macro="">
      <xdr:nvCxnSpPr>
        <xdr:cNvPr id="283" name="直線コネクタ 282">
          <a:extLst>
            <a:ext uri="{FF2B5EF4-FFF2-40B4-BE49-F238E27FC236}">
              <a16:creationId xmlns:a16="http://schemas.microsoft.com/office/drawing/2014/main" id="{C303BCE5-4377-453D-9B39-22BC93A4FFF5}"/>
            </a:ext>
          </a:extLst>
        </xdr:cNvPr>
        <xdr:cNvCxnSpPr/>
      </xdr:nvCxnSpPr>
      <xdr:spPr>
        <a:xfrm flipV="1">
          <a:off x="3797300" y="1403794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143511</xdr:rowOff>
    </xdr:from>
    <xdr:to>
      <xdr:col>15</xdr:col>
      <xdr:colOff>101600</xdr:colOff>
      <xdr:row>82</xdr:row>
      <xdr:rowOff>73661</xdr:rowOff>
    </xdr:to>
    <xdr:sp macro="" textlink="">
      <xdr:nvSpPr>
        <xdr:cNvPr id="284" name="楕円 283">
          <a:extLst>
            <a:ext uri="{FF2B5EF4-FFF2-40B4-BE49-F238E27FC236}">
              <a16:creationId xmlns:a16="http://schemas.microsoft.com/office/drawing/2014/main" id="{140474A7-BCFB-4BC7-8F9A-476CEA291357}"/>
            </a:ext>
          </a:extLst>
        </xdr:cNvPr>
        <xdr:cNvSpPr/>
      </xdr:nvSpPr>
      <xdr:spPr>
        <a:xfrm>
          <a:off x="2857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5714</xdr:rowOff>
    </xdr:from>
    <xdr:to>
      <xdr:col>19</xdr:col>
      <xdr:colOff>177800</xdr:colOff>
      <xdr:row>82</xdr:row>
      <xdr:rowOff>22861</xdr:rowOff>
    </xdr:to>
    <xdr:cxnSp macro="">
      <xdr:nvCxnSpPr>
        <xdr:cNvPr id="285" name="直線コネクタ 284">
          <a:extLst>
            <a:ext uri="{FF2B5EF4-FFF2-40B4-BE49-F238E27FC236}">
              <a16:creationId xmlns:a16="http://schemas.microsoft.com/office/drawing/2014/main" id="{569C8F3D-88BD-4653-8D47-503E22D37E30}"/>
            </a:ext>
          </a:extLst>
        </xdr:cNvPr>
        <xdr:cNvCxnSpPr/>
      </xdr:nvCxnSpPr>
      <xdr:spPr>
        <a:xfrm flipV="1">
          <a:off x="2908300" y="140646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2539</xdr:rowOff>
    </xdr:from>
    <xdr:to>
      <xdr:col>10</xdr:col>
      <xdr:colOff>165100</xdr:colOff>
      <xdr:row>82</xdr:row>
      <xdr:rowOff>104139</xdr:rowOff>
    </xdr:to>
    <xdr:sp macro="" textlink="">
      <xdr:nvSpPr>
        <xdr:cNvPr id="286" name="楕円 285">
          <a:extLst>
            <a:ext uri="{FF2B5EF4-FFF2-40B4-BE49-F238E27FC236}">
              <a16:creationId xmlns:a16="http://schemas.microsoft.com/office/drawing/2014/main" id="{6A57BEEB-8754-47CB-B760-18D5BB9E845A}"/>
            </a:ext>
          </a:extLst>
        </xdr:cNvPr>
        <xdr:cNvSpPr/>
      </xdr:nvSpPr>
      <xdr:spPr>
        <a:xfrm>
          <a:off x="1968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22861</xdr:rowOff>
    </xdr:from>
    <xdr:to>
      <xdr:col>15</xdr:col>
      <xdr:colOff>50800</xdr:colOff>
      <xdr:row>82</xdr:row>
      <xdr:rowOff>53339</xdr:rowOff>
    </xdr:to>
    <xdr:cxnSp macro="">
      <xdr:nvCxnSpPr>
        <xdr:cNvPr id="287" name="直線コネクタ 286">
          <a:extLst>
            <a:ext uri="{FF2B5EF4-FFF2-40B4-BE49-F238E27FC236}">
              <a16:creationId xmlns:a16="http://schemas.microsoft.com/office/drawing/2014/main" id="{285712AA-6370-40D0-AE56-0661659A3C6C}"/>
            </a:ext>
          </a:extLst>
        </xdr:cNvPr>
        <xdr:cNvCxnSpPr/>
      </xdr:nvCxnSpPr>
      <xdr:spPr>
        <a:xfrm flipV="1">
          <a:off x="2019300" y="14081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88" name="n_1aveValue【公営住宅】&#10;有形固定資産減価償却率">
          <a:extLst>
            <a:ext uri="{FF2B5EF4-FFF2-40B4-BE49-F238E27FC236}">
              <a16:creationId xmlns:a16="http://schemas.microsoft.com/office/drawing/2014/main" id="{71FFBA76-8895-4EF7-A940-E4B2544602B4}"/>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89" name="n_2aveValue【公営住宅】&#10;有形固定資産減価償却率">
          <a:extLst>
            <a:ext uri="{FF2B5EF4-FFF2-40B4-BE49-F238E27FC236}">
              <a16:creationId xmlns:a16="http://schemas.microsoft.com/office/drawing/2014/main" id="{FE2420CD-CED4-40C3-A923-10977C313C75}"/>
            </a:ext>
          </a:extLst>
        </xdr:cNvPr>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90" name="n_3aveValue【公営住宅】&#10;有形固定資産減価償却率">
          <a:extLst>
            <a:ext uri="{FF2B5EF4-FFF2-40B4-BE49-F238E27FC236}">
              <a16:creationId xmlns:a16="http://schemas.microsoft.com/office/drawing/2014/main" id="{1D7B5966-36D7-43A1-A35F-8E5CCCF8CCA7}"/>
            </a:ext>
          </a:extLst>
        </xdr:cNvPr>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47641</xdr:rowOff>
    </xdr:from>
    <xdr:ext cx="405111" cy="259045"/>
    <xdr:sp macro="" textlink="">
      <xdr:nvSpPr>
        <xdr:cNvPr id="291" name="n_1mainValue【公営住宅】&#10;有形固定資産減価償却率">
          <a:extLst>
            <a:ext uri="{FF2B5EF4-FFF2-40B4-BE49-F238E27FC236}">
              <a16:creationId xmlns:a16="http://schemas.microsoft.com/office/drawing/2014/main" id="{A2D1D20B-0716-4000-BDC9-429E0F003ACC}"/>
            </a:ext>
          </a:extLst>
        </xdr:cNvPr>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64788</xdr:rowOff>
    </xdr:from>
    <xdr:ext cx="405111" cy="259045"/>
    <xdr:sp macro="" textlink="">
      <xdr:nvSpPr>
        <xdr:cNvPr id="292" name="n_2mainValue【公営住宅】&#10;有形固定資産減価償却率">
          <a:extLst>
            <a:ext uri="{FF2B5EF4-FFF2-40B4-BE49-F238E27FC236}">
              <a16:creationId xmlns:a16="http://schemas.microsoft.com/office/drawing/2014/main" id="{D5358FDD-A748-4E3A-98C8-F1A6AB7446D0}"/>
            </a:ext>
          </a:extLst>
        </xdr:cNvPr>
        <xdr:cNvSpPr txBox="1"/>
      </xdr:nvSpPr>
      <xdr:spPr>
        <a:xfrm>
          <a:off x="2705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95266</xdr:rowOff>
    </xdr:from>
    <xdr:ext cx="405111" cy="259045"/>
    <xdr:sp macro="" textlink="">
      <xdr:nvSpPr>
        <xdr:cNvPr id="293" name="n_3mainValue【公営住宅】&#10;有形固定資産減価償却率">
          <a:extLst>
            <a:ext uri="{FF2B5EF4-FFF2-40B4-BE49-F238E27FC236}">
              <a16:creationId xmlns:a16="http://schemas.microsoft.com/office/drawing/2014/main" id="{F8C3BBFC-5DE2-4B9D-AADE-63AF86B1CDDC}"/>
            </a:ext>
          </a:extLst>
        </xdr:cNvPr>
        <xdr:cNvSpPr txBox="1"/>
      </xdr:nvSpPr>
      <xdr:spPr>
        <a:xfrm>
          <a:off x="1816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3825E652-80EC-4664-912A-F4017DD410D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EF09D90C-BCDD-437E-8BEF-95323F53B3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FAFD8443-A937-4A8E-A3EF-236D636D46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43C32C03-DCEE-4D80-81CA-3175D482B57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6C65A059-A266-496F-A322-1F7E6FED132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C553E6C6-9548-4543-A64E-E2100532AA5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7E29E2F8-A374-4EE7-81A1-4EAE4B379ED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DF698D2D-55C0-4101-B914-E034AA4443B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39BE485-1D0A-45AC-81BA-6992746361A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ACB0CB96-69E8-4231-9320-CB11A79ED53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491E3B52-371F-4651-96DF-9E80D56E593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D3A0D257-C7CB-4E7E-9A50-F5556D617E7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681529A2-E5B3-4DEB-B632-F4417E72451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551D3DA3-7EFB-4A61-B5E8-B521A8C005E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29F58FFC-0F7D-42ED-9469-683A9924572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A5D86FF4-9FB9-404A-B426-7B4114B1A37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ACA12024-DC21-43EF-9B2C-B92CAA6580E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87457F4A-7C03-4F16-A646-E3DF18AC992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17AA2BE1-9321-41EB-BB14-16936EF04EE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CDF3DE96-F1A5-4361-9792-DD5635EACC5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6DFD1A94-6ADF-4A78-9496-2413D439B4A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BD1E9E9D-C257-47D3-8A6D-00299C9D3A2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A1DB8A03-BDE9-4C1E-AA49-1073D6C2C70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a:extLst>
            <a:ext uri="{FF2B5EF4-FFF2-40B4-BE49-F238E27FC236}">
              <a16:creationId xmlns:a16="http://schemas.microsoft.com/office/drawing/2014/main" id="{A9524B0E-6E21-4242-84AA-882616998BA5}"/>
            </a:ext>
          </a:extLst>
        </xdr:cNvPr>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a:extLst>
            <a:ext uri="{FF2B5EF4-FFF2-40B4-BE49-F238E27FC236}">
              <a16:creationId xmlns:a16="http://schemas.microsoft.com/office/drawing/2014/main" id="{6D4B6AB9-11B6-450A-8038-B47881834BB7}"/>
            </a:ext>
          </a:extLst>
        </xdr:cNvPr>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a:extLst>
            <a:ext uri="{FF2B5EF4-FFF2-40B4-BE49-F238E27FC236}">
              <a16:creationId xmlns:a16="http://schemas.microsoft.com/office/drawing/2014/main" id="{DD438F9E-B11E-4902-B019-F3E0239BF6DF}"/>
            </a:ext>
          </a:extLst>
        </xdr:cNvPr>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a:extLst>
            <a:ext uri="{FF2B5EF4-FFF2-40B4-BE49-F238E27FC236}">
              <a16:creationId xmlns:a16="http://schemas.microsoft.com/office/drawing/2014/main" id="{F0C4853E-15ED-43C1-9CD2-29F599572F1C}"/>
            </a:ext>
          </a:extLst>
        </xdr:cNvPr>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a:extLst>
            <a:ext uri="{FF2B5EF4-FFF2-40B4-BE49-F238E27FC236}">
              <a16:creationId xmlns:a16="http://schemas.microsoft.com/office/drawing/2014/main" id="{7D4C91BA-386B-4AD3-A0B9-B458D68F2934}"/>
            </a:ext>
          </a:extLst>
        </xdr:cNvPr>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22" name="【公営住宅】&#10;一人当たり面積平均値テキスト">
          <a:extLst>
            <a:ext uri="{FF2B5EF4-FFF2-40B4-BE49-F238E27FC236}">
              <a16:creationId xmlns:a16="http://schemas.microsoft.com/office/drawing/2014/main" id="{FC7A9901-063D-4BE4-AC76-F002F46F831E}"/>
            </a:ext>
          </a:extLst>
        </xdr:cNvPr>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a:extLst>
            <a:ext uri="{FF2B5EF4-FFF2-40B4-BE49-F238E27FC236}">
              <a16:creationId xmlns:a16="http://schemas.microsoft.com/office/drawing/2014/main" id="{8B309E9C-298F-4134-95C9-DF7F38A437DB}"/>
            </a:ext>
          </a:extLst>
        </xdr:cNvPr>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a:extLst>
            <a:ext uri="{FF2B5EF4-FFF2-40B4-BE49-F238E27FC236}">
              <a16:creationId xmlns:a16="http://schemas.microsoft.com/office/drawing/2014/main" id="{1ED24898-67E0-4738-86A0-373A8E51E20B}"/>
            </a:ext>
          </a:extLst>
        </xdr:cNvPr>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a:extLst>
            <a:ext uri="{FF2B5EF4-FFF2-40B4-BE49-F238E27FC236}">
              <a16:creationId xmlns:a16="http://schemas.microsoft.com/office/drawing/2014/main" id="{675F3CA0-2101-4C57-8128-97828BF3899E}"/>
            </a:ext>
          </a:extLst>
        </xdr:cNvPr>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a:extLst>
            <a:ext uri="{FF2B5EF4-FFF2-40B4-BE49-F238E27FC236}">
              <a16:creationId xmlns:a16="http://schemas.microsoft.com/office/drawing/2014/main" id="{86B26ECA-E1A0-459F-B876-B273EE160F60}"/>
            </a:ext>
          </a:extLst>
        </xdr:cNvPr>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A140FB92-F9C7-4DEE-92EC-97B214066DA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FF7EF1A5-77A9-44F1-89AD-F11EB8C4B8A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479FEE6F-FD37-4828-B197-EE4282BD135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1F2E755D-7BF4-479A-B45F-DF9078B716D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D29F3E0-2B6D-465C-9420-67E04FD1653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112268</xdr:rowOff>
    </xdr:from>
    <xdr:to>
      <xdr:col>55</xdr:col>
      <xdr:colOff>50800</xdr:colOff>
      <xdr:row>82</xdr:row>
      <xdr:rowOff>42418</xdr:rowOff>
    </xdr:to>
    <xdr:sp macro="" textlink="">
      <xdr:nvSpPr>
        <xdr:cNvPr id="332" name="楕円 331">
          <a:extLst>
            <a:ext uri="{FF2B5EF4-FFF2-40B4-BE49-F238E27FC236}">
              <a16:creationId xmlns:a16="http://schemas.microsoft.com/office/drawing/2014/main" id="{5520EF10-879E-40CD-908E-2CF5607D55FB}"/>
            </a:ext>
          </a:extLst>
        </xdr:cNvPr>
        <xdr:cNvSpPr/>
      </xdr:nvSpPr>
      <xdr:spPr>
        <a:xfrm>
          <a:off x="10426700" y="1399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135145</xdr:rowOff>
    </xdr:from>
    <xdr:ext cx="469744" cy="259045"/>
    <xdr:sp macro="" textlink="">
      <xdr:nvSpPr>
        <xdr:cNvPr id="333" name="【公営住宅】&#10;一人当たり面積該当値テキスト">
          <a:extLst>
            <a:ext uri="{FF2B5EF4-FFF2-40B4-BE49-F238E27FC236}">
              <a16:creationId xmlns:a16="http://schemas.microsoft.com/office/drawing/2014/main" id="{C27B920A-4768-4916-BCAA-E6EE278EC5C1}"/>
            </a:ext>
          </a:extLst>
        </xdr:cNvPr>
        <xdr:cNvSpPr txBox="1"/>
      </xdr:nvSpPr>
      <xdr:spPr>
        <a:xfrm>
          <a:off x="10515600" y="1385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115315</xdr:rowOff>
    </xdr:from>
    <xdr:to>
      <xdr:col>50</xdr:col>
      <xdr:colOff>165100</xdr:colOff>
      <xdr:row>82</xdr:row>
      <xdr:rowOff>45465</xdr:rowOff>
    </xdr:to>
    <xdr:sp macro="" textlink="">
      <xdr:nvSpPr>
        <xdr:cNvPr id="334" name="楕円 333">
          <a:extLst>
            <a:ext uri="{FF2B5EF4-FFF2-40B4-BE49-F238E27FC236}">
              <a16:creationId xmlns:a16="http://schemas.microsoft.com/office/drawing/2014/main" id="{804DDA67-A8AC-4039-BF38-6FDCD4B9B62C}"/>
            </a:ext>
          </a:extLst>
        </xdr:cNvPr>
        <xdr:cNvSpPr/>
      </xdr:nvSpPr>
      <xdr:spPr>
        <a:xfrm>
          <a:off x="95885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163068</xdr:rowOff>
    </xdr:from>
    <xdr:to>
      <xdr:col>55</xdr:col>
      <xdr:colOff>0</xdr:colOff>
      <xdr:row>81</xdr:row>
      <xdr:rowOff>166115</xdr:rowOff>
    </xdr:to>
    <xdr:cxnSp macro="">
      <xdr:nvCxnSpPr>
        <xdr:cNvPr id="335" name="直線コネクタ 334">
          <a:extLst>
            <a:ext uri="{FF2B5EF4-FFF2-40B4-BE49-F238E27FC236}">
              <a16:creationId xmlns:a16="http://schemas.microsoft.com/office/drawing/2014/main" id="{C08EC1CC-A3B8-48EB-8E1A-7BD9C123A94F}"/>
            </a:ext>
          </a:extLst>
        </xdr:cNvPr>
        <xdr:cNvCxnSpPr/>
      </xdr:nvCxnSpPr>
      <xdr:spPr>
        <a:xfrm flipV="1">
          <a:off x="9639300" y="14050518"/>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133223</xdr:rowOff>
    </xdr:from>
    <xdr:to>
      <xdr:col>46</xdr:col>
      <xdr:colOff>38100</xdr:colOff>
      <xdr:row>82</xdr:row>
      <xdr:rowOff>63373</xdr:rowOff>
    </xdr:to>
    <xdr:sp macro="" textlink="">
      <xdr:nvSpPr>
        <xdr:cNvPr id="336" name="楕円 335">
          <a:extLst>
            <a:ext uri="{FF2B5EF4-FFF2-40B4-BE49-F238E27FC236}">
              <a16:creationId xmlns:a16="http://schemas.microsoft.com/office/drawing/2014/main" id="{098531CD-DA95-4543-9867-5C8ED7EBC815}"/>
            </a:ext>
          </a:extLst>
        </xdr:cNvPr>
        <xdr:cNvSpPr/>
      </xdr:nvSpPr>
      <xdr:spPr>
        <a:xfrm>
          <a:off x="8699500" y="140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166115</xdr:rowOff>
    </xdr:from>
    <xdr:to>
      <xdr:col>50</xdr:col>
      <xdr:colOff>114300</xdr:colOff>
      <xdr:row>82</xdr:row>
      <xdr:rowOff>12573</xdr:rowOff>
    </xdr:to>
    <xdr:cxnSp macro="">
      <xdr:nvCxnSpPr>
        <xdr:cNvPr id="337" name="直線コネクタ 336">
          <a:extLst>
            <a:ext uri="{FF2B5EF4-FFF2-40B4-BE49-F238E27FC236}">
              <a16:creationId xmlns:a16="http://schemas.microsoft.com/office/drawing/2014/main" id="{D089A609-FA6C-4A9C-8E46-E385297ABC97}"/>
            </a:ext>
          </a:extLst>
        </xdr:cNvPr>
        <xdr:cNvCxnSpPr/>
      </xdr:nvCxnSpPr>
      <xdr:spPr>
        <a:xfrm flipV="1">
          <a:off x="8750300" y="14053565"/>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137795</xdr:rowOff>
    </xdr:from>
    <xdr:to>
      <xdr:col>41</xdr:col>
      <xdr:colOff>101600</xdr:colOff>
      <xdr:row>82</xdr:row>
      <xdr:rowOff>67945</xdr:rowOff>
    </xdr:to>
    <xdr:sp macro="" textlink="">
      <xdr:nvSpPr>
        <xdr:cNvPr id="338" name="楕円 337">
          <a:extLst>
            <a:ext uri="{FF2B5EF4-FFF2-40B4-BE49-F238E27FC236}">
              <a16:creationId xmlns:a16="http://schemas.microsoft.com/office/drawing/2014/main" id="{7FB7C041-CC44-417E-8FCD-228D15E1D350}"/>
            </a:ext>
          </a:extLst>
        </xdr:cNvPr>
        <xdr:cNvSpPr/>
      </xdr:nvSpPr>
      <xdr:spPr>
        <a:xfrm>
          <a:off x="7810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12573</xdr:rowOff>
    </xdr:from>
    <xdr:to>
      <xdr:col>45</xdr:col>
      <xdr:colOff>177800</xdr:colOff>
      <xdr:row>82</xdr:row>
      <xdr:rowOff>17145</xdr:rowOff>
    </xdr:to>
    <xdr:cxnSp macro="">
      <xdr:nvCxnSpPr>
        <xdr:cNvPr id="339" name="直線コネクタ 338">
          <a:extLst>
            <a:ext uri="{FF2B5EF4-FFF2-40B4-BE49-F238E27FC236}">
              <a16:creationId xmlns:a16="http://schemas.microsoft.com/office/drawing/2014/main" id="{20EBC250-29E6-4755-9AF5-084B39B3AC28}"/>
            </a:ext>
          </a:extLst>
        </xdr:cNvPr>
        <xdr:cNvCxnSpPr/>
      </xdr:nvCxnSpPr>
      <xdr:spPr>
        <a:xfrm flipV="1">
          <a:off x="7861300" y="1407147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143463</xdr:rowOff>
    </xdr:from>
    <xdr:ext cx="469744" cy="259045"/>
    <xdr:sp macro="" textlink="">
      <xdr:nvSpPr>
        <xdr:cNvPr id="340" name="n_1aveValue【公営住宅】&#10;一人当たり面積">
          <a:extLst>
            <a:ext uri="{FF2B5EF4-FFF2-40B4-BE49-F238E27FC236}">
              <a16:creationId xmlns:a16="http://schemas.microsoft.com/office/drawing/2014/main" id="{4666DB3A-FAA5-41C7-9702-3D2C667763A6}"/>
            </a:ext>
          </a:extLst>
        </xdr:cNvPr>
        <xdr:cNvSpPr txBox="1"/>
      </xdr:nvSpPr>
      <xdr:spPr>
        <a:xfrm>
          <a:off x="9391727" y="1437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41" name="n_2aveValue【公営住宅】&#10;一人当たり面積">
          <a:extLst>
            <a:ext uri="{FF2B5EF4-FFF2-40B4-BE49-F238E27FC236}">
              <a16:creationId xmlns:a16="http://schemas.microsoft.com/office/drawing/2014/main" id="{427E3BD0-46E9-4A00-A1BC-E226073B3E9C}"/>
            </a:ext>
          </a:extLst>
        </xdr:cNvPr>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2494</xdr:rowOff>
    </xdr:from>
    <xdr:ext cx="469744" cy="259045"/>
    <xdr:sp macro="" textlink="">
      <xdr:nvSpPr>
        <xdr:cNvPr id="342" name="n_3aveValue【公営住宅】&#10;一人当たり面積">
          <a:extLst>
            <a:ext uri="{FF2B5EF4-FFF2-40B4-BE49-F238E27FC236}">
              <a16:creationId xmlns:a16="http://schemas.microsoft.com/office/drawing/2014/main" id="{8FA498DB-8EE0-44B2-8808-9BB893FD8A38}"/>
            </a:ext>
          </a:extLst>
        </xdr:cNvPr>
        <xdr:cNvSpPr txBox="1"/>
      </xdr:nvSpPr>
      <xdr:spPr>
        <a:xfrm>
          <a:off x="7626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61992</xdr:rowOff>
    </xdr:from>
    <xdr:ext cx="469744" cy="259045"/>
    <xdr:sp macro="" textlink="">
      <xdr:nvSpPr>
        <xdr:cNvPr id="343" name="n_1mainValue【公営住宅】&#10;一人当たり面積">
          <a:extLst>
            <a:ext uri="{FF2B5EF4-FFF2-40B4-BE49-F238E27FC236}">
              <a16:creationId xmlns:a16="http://schemas.microsoft.com/office/drawing/2014/main" id="{69385347-FA78-444D-A6A9-0382050D2A33}"/>
            </a:ext>
          </a:extLst>
        </xdr:cNvPr>
        <xdr:cNvSpPr txBox="1"/>
      </xdr:nvSpPr>
      <xdr:spPr>
        <a:xfrm>
          <a:off x="9391727" y="1377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79900</xdr:rowOff>
    </xdr:from>
    <xdr:ext cx="469744" cy="259045"/>
    <xdr:sp macro="" textlink="">
      <xdr:nvSpPr>
        <xdr:cNvPr id="344" name="n_2mainValue【公営住宅】&#10;一人当たり面積">
          <a:extLst>
            <a:ext uri="{FF2B5EF4-FFF2-40B4-BE49-F238E27FC236}">
              <a16:creationId xmlns:a16="http://schemas.microsoft.com/office/drawing/2014/main" id="{98130561-E50B-40A7-A214-936A4BD4BFE5}"/>
            </a:ext>
          </a:extLst>
        </xdr:cNvPr>
        <xdr:cNvSpPr txBox="1"/>
      </xdr:nvSpPr>
      <xdr:spPr>
        <a:xfrm>
          <a:off x="8515427" y="1379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84472</xdr:rowOff>
    </xdr:from>
    <xdr:ext cx="469744" cy="259045"/>
    <xdr:sp macro="" textlink="">
      <xdr:nvSpPr>
        <xdr:cNvPr id="345" name="n_3mainValue【公営住宅】&#10;一人当たり面積">
          <a:extLst>
            <a:ext uri="{FF2B5EF4-FFF2-40B4-BE49-F238E27FC236}">
              <a16:creationId xmlns:a16="http://schemas.microsoft.com/office/drawing/2014/main" id="{B7C2879A-2D6B-4B0F-AC3C-C0F381D86AEA}"/>
            </a:ext>
          </a:extLst>
        </xdr:cNvPr>
        <xdr:cNvSpPr txBox="1"/>
      </xdr:nvSpPr>
      <xdr:spPr>
        <a:xfrm>
          <a:off x="7626427" y="1380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8603F54C-B98F-4482-B301-C828ECC3968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465D8B3-D755-4288-8A1B-CD6BC2B55D6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38FD189A-7B25-4885-B446-ED5F5E1F12F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143236C4-7C3D-4B8A-B880-93EC27A50E0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285189A8-5C57-48FC-A293-2AF6B1CF1C9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584664E-96DA-49DA-BE08-81EDB9193EB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B4ED2E49-BBF7-4DBE-926A-51B47E9410D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51ADF646-0031-4CA5-8E72-D39EEF9FD58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BD1565B6-009D-48B5-B30C-C58F0B8E920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F641006F-2D07-45BD-907A-9F054DF4596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02837FBB-F245-46AE-B03F-5C9F81FD7ED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AED0B275-C6D9-4F0D-AC83-9F5029C60C3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E1DBBEE7-054B-4D28-BBF8-2D097511029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ECD4A6E1-3C05-4E36-94B7-144260DFE4B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C441C8EC-5F70-4176-BB51-0AF8DBE1BA7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58149ECA-89EC-445C-A054-4B258DDE59F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EED29C40-EA48-4483-83AE-CF74750EF4E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8E488974-9470-455A-85B7-D363C8103A4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33823350-0CF9-4121-9D0A-84E336D3C5E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F8B7E987-9BD8-48E8-85E7-7999BA4733E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F6D72AF9-EBCE-4186-AE4E-82045D33742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BD18DDC8-D50D-4D62-B9D0-15C93C2C048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BE483187-59AA-4E18-83E6-9A9561419A7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6AEADDEE-56A7-4B93-A5B8-0BE5E24C3EC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09DB11C7-06FE-4169-B784-BD9E9803BFE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97F1CD10-1EF0-4163-A84D-0DEED63B228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a:extLst>
            <a:ext uri="{FF2B5EF4-FFF2-40B4-BE49-F238E27FC236}">
              <a16:creationId xmlns:a16="http://schemas.microsoft.com/office/drawing/2014/main" id="{FD93DE7E-C995-4722-9048-777843D5A0B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a:extLst>
            <a:ext uri="{FF2B5EF4-FFF2-40B4-BE49-F238E27FC236}">
              <a16:creationId xmlns:a16="http://schemas.microsoft.com/office/drawing/2014/main" id="{716BCB2E-4437-4253-941C-F65958AF52D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a:extLst>
            <a:ext uri="{FF2B5EF4-FFF2-40B4-BE49-F238E27FC236}">
              <a16:creationId xmlns:a16="http://schemas.microsoft.com/office/drawing/2014/main" id="{83561D17-D35B-47D8-81AF-EF2916DAB26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a:extLst>
            <a:ext uri="{FF2B5EF4-FFF2-40B4-BE49-F238E27FC236}">
              <a16:creationId xmlns:a16="http://schemas.microsoft.com/office/drawing/2014/main" id="{E675E538-BF63-4E0F-8592-523D061F17B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a:extLst>
            <a:ext uri="{FF2B5EF4-FFF2-40B4-BE49-F238E27FC236}">
              <a16:creationId xmlns:a16="http://schemas.microsoft.com/office/drawing/2014/main" id="{AE08DD27-1AA8-4725-9A3E-FEA9AB147A5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a:extLst>
            <a:ext uri="{FF2B5EF4-FFF2-40B4-BE49-F238E27FC236}">
              <a16:creationId xmlns:a16="http://schemas.microsoft.com/office/drawing/2014/main" id="{234BCD39-C995-432A-98C2-6AC86AD1EF3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a:extLst>
            <a:ext uri="{FF2B5EF4-FFF2-40B4-BE49-F238E27FC236}">
              <a16:creationId xmlns:a16="http://schemas.microsoft.com/office/drawing/2014/main" id="{F520F396-A34F-4BE0-BE88-CF357C23355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a:extLst>
            <a:ext uri="{FF2B5EF4-FFF2-40B4-BE49-F238E27FC236}">
              <a16:creationId xmlns:a16="http://schemas.microsoft.com/office/drawing/2014/main" id="{DA5613C7-33B4-4A3C-90E2-9CD5B28CB1C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a:extLst>
            <a:ext uri="{FF2B5EF4-FFF2-40B4-BE49-F238E27FC236}">
              <a16:creationId xmlns:a16="http://schemas.microsoft.com/office/drawing/2014/main" id="{25EEFC71-DC59-4EAB-AA33-E0DEF382CE8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a:extLst>
            <a:ext uri="{FF2B5EF4-FFF2-40B4-BE49-F238E27FC236}">
              <a16:creationId xmlns:a16="http://schemas.microsoft.com/office/drawing/2014/main" id="{97AE818A-E7DB-4E2B-B735-10BEBCBD2B5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a:extLst>
            <a:ext uri="{FF2B5EF4-FFF2-40B4-BE49-F238E27FC236}">
              <a16:creationId xmlns:a16="http://schemas.microsoft.com/office/drawing/2014/main" id="{E38715A3-CD39-4FCB-BA95-7A3E8034776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a:extLst>
            <a:ext uri="{FF2B5EF4-FFF2-40B4-BE49-F238E27FC236}">
              <a16:creationId xmlns:a16="http://schemas.microsoft.com/office/drawing/2014/main" id="{5E22D035-E8CC-413E-92EC-0285AA61E1A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EBDFCB85-7399-4F12-8553-D67AE4A50BD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D2A23F36-9B0A-441B-B19A-C869CA90764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FF3B279E-8C43-4D58-945D-4EC916FD4B9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a:extLst>
            <a:ext uri="{FF2B5EF4-FFF2-40B4-BE49-F238E27FC236}">
              <a16:creationId xmlns:a16="http://schemas.microsoft.com/office/drawing/2014/main" id="{23741368-C778-4C31-B972-A9BF74582A33}"/>
            </a:ext>
          </a:extLst>
        </xdr:cNvPr>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a:extLst>
            <a:ext uri="{FF2B5EF4-FFF2-40B4-BE49-F238E27FC236}">
              <a16:creationId xmlns:a16="http://schemas.microsoft.com/office/drawing/2014/main" id="{A3FE9022-30E3-4BC6-8B13-975FC02B8D83}"/>
            </a:ext>
          </a:extLst>
        </xdr:cNvPr>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a:extLst>
            <a:ext uri="{FF2B5EF4-FFF2-40B4-BE49-F238E27FC236}">
              <a16:creationId xmlns:a16="http://schemas.microsoft.com/office/drawing/2014/main" id="{371B0F2B-E8E0-45D2-867B-CF1EEAEC15F8}"/>
            </a:ext>
          </a:extLst>
        </xdr:cNvPr>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a:extLst>
            <a:ext uri="{FF2B5EF4-FFF2-40B4-BE49-F238E27FC236}">
              <a16:creationId xmlns:a16="http://schemas.microsoft.com/office/drawing/2014/main" id="{E992346F-6DD5-406C-8B89-A517940DDB7D}"/>
            </a:ext>
          </a:extLst>
        </xdr:cNvPr>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a:extLst>
            <a:ext uri="{FF2B5EF4-FFF2-40B4-BE49-F238E27FC236}">
              <a16:creationId xmlns:a16="http://schemas.microsoft.com/office/drawing/2014/main" id="{BC6C556D-A667-4049-9CD1-1EE0E4459C83}"/>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118490</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624BE4BF-5C5A-49C2-8D52-426C518F94C7}"/>
            </a:ext>
          </a:extLst>
        </xdr:cNvPr>
        <xdr:cNvSpPr txBox="1"/>
      </xdr:nvSpPr>
      <xdr:spPr>
        <a:xfrm>
          <a:off x="16357600" y="629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a:extLst>
            <a:ext uri="{FF2B5EF4-FFF2-40B4-BE49-F238E27FC236}">
              <a16:creationId xmlns:a16="http://schemas.microsoft.com/office/drawing/2014/main" id="{F3F0EED5-6381-432F-8E47-9A8364D72D86}"/>
            </a:ext>
          </a:extLst>
        </xdr:cNvPr>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a:extLst>
            <a:ext uri="{FF2B5EF4-FFF2-40B4-BE49-F238E27FC236}">
              <a16:creationId xmlns:a16="http://schemas.microsoft.com/office/drawing/2014/main" id="{9D5D3C8C-68B1-4F83-8992-EC86AEE2D8AE}"/>
            </a:ext>
          </a:extLst>
        </xdr:cNvPr>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a:extLst>
            <a:ext uri="{FF2B5EF4-FFF2-40B4-BE49-F238E27FC236}">
              <a16:creationId xmlns:a16="http://schemas.microsoft.com/office/drawing/2014/main" id="{1DF0C869-CF78-42B8-955D-7A12E0241336}"/>
            </a:ext>
          </a:extLst>
        </xdr:cNvPr>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a:extLst>
            <a:ext uri="{FF2B5EF4-FFF2-40B4-BE49-F238E27FC236}">
              <a16:creationId xmlns:a16="http://schemas.microsoft.com/office/drawing/2014/main" id="{B504E2BD-A0CB-431A-9F0A-4C9E47766CF7}"/>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46FACE79-1198-44D7-A253-C336BBBCA4C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E3709B7C-9B54-4470-920D-FB9910FE748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E56B8E83-6809-4074-9AA8-EBAE0C2F4C3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41B4E0E2-83AD-4978-8232-809C67DB41F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5530453A-1D1A-4710-9713-2D02284C91A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116840</xdr:rowOff>
    </xdr:from>
    <xdr:to>
      <xdr:col>85</xdr:col>
      <xdr:colOff>177800</xdr:colOff>
      <xdr:row>41</xdr:row>
      <xdr:rowOff>46990</xdr:rowOff>
    </xdr:to>
    <xdr:sp macro="" textlink="">
      <xdr:nvSpPr>
        <xdr:cNvPr id="402" name="楕円 401">
          <a:extLst>
            <a:ext uri="{FF2B5EF4-FFF2-40B4-BE49-F238E27FC236}">
              <a16:creationId xmlns:a16="http://schemas.microsoft.com/office/drawing/2014/main" id="{2DAA3B2D-6762-4957-9FAA-6185AA627BDD}"/>
            </a:ext>
          </a:extLst>
        </xdr:cNvPr>
        <xdr:cNvSpPr/>
      </xdr:nvSpPr>
      <xdr:spPr>
        <a:xfrm>
          <a:off x="16268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95267</xdr:rowOff>
    </xdr:from>
    <xdr:ext cx="405111" cy="259045"/>
    <xdr:sp macro="" textlink="">
      <xdr:nvSpPr>
        <xdr:cNvPr id="403" name="【認定こども園・幼稚園・保育所】&#10;有形固定資産減価償却率該当値テキスト">
          <a:extLst>
            <a:ext uri="{FF2B5EF4-FFF2-40B4-BE49-F238E27FC236}">
              <a16:creationId xmlns:a16="http://schemas.microsoft.com/office/drawing/2014/main" id="{7EE19B98-7B71-4F8A-88ED-B8F6303952B9}"/>
            </a:ext>
          </a:extLst>
        </xdr:cNvPr>
        <xdr:cNvSpPr txBox="1"/>
      </xdr:nvSpPr>
      <xdr:spPr>
        <a:xfrm>
          <a:off x="1635760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149497</xdr:rowOff>
    </xdr:from>
    <xdr:to>
      <xdr:col>81</xdr:col>
      <xdr:colOff>101600</xdr:colOff>
      <xdr:row>41</xdr:row>
      <xdr:rowOff>79647</xdr:rowOff>
    </xdr:to>
    <xdr:sp macro="" textlink="">
      <xdr:nvSpPr>
        <xdr:cNvPr id="404" name="楕円 403">
          <a:extLst>
            <a:ext uri="{FF2B5EF4-FFF2-40B4-BE49-F238E27FC236}">
              <a16:creationId xmlns:a16="http://schemas.microsoft.com/office/drawing/2014/main" id="{EA82AB05-8427-4A0C-A75A-7512EF9641AD}"/>
            </a:ext>
          </a:extLst>
        </xdr:cNvPr>
        <xdr:cNvSpPr/>
      </xdr:nvSpPr>
      <xdr:spPr>
        <a:xfrm>
          <a:off x="15430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167640</xdr:rowOff>
    </xdr:from>
    <xdr:to>
      <xdr:col>85</xdr:col>
      <xdr:colOff>127000</xdr:colOff>
      <xdr:row>41</xdr:row>
      <xdr:rowOff>28847</xdr:rowOff>
    </xdr:to>
    <xdr:cxnSp macro="">
      <xdr:nvCxnSpPr>
        <xdr:cNvPr id="405" name="直線コネクタ 404">
          <a:extLst>
            <a:ext uri="{FF2B5EF4-FFF2-40B4-BE49-F238E27FC236}">
              <a16:creationId xmlns:a16="http://schemas.microsoft.com/office/drawing/2014/main" id="{13016022-2F1F-47C7-A3CA-22947223F137}"/>
            </a:ext>
          </a:extLst>
        </xdr:cNvPr>
        <xdr:cNvCxnSpPr/>
      </xdr:nvCxnSpPr>
      <xdr:spPr>
        <a:xfrm flipV="1">
          <a:off x="15481300" y="70256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12337</xdr:rowOff>
    </xdr:from>
    <xdr:to>
      <xdr:col>76</xdr:col>
      <xdr:colOff>165100</xdr:colOff>
      <xdr:row>41</xdr:row>
      <xdr:rowOff>113937</xdr:rowOff>
    </xdr:to>
    <xdr:sp macro="" textlink="">
      <xdr:nvSpPr>
        <xdr:cNvPr id="406" name="楕円 405">
          <a:extLst>
            <a:ext uri="{FF2B5EF4-FFF2-40B4-BE49-F238E27FC236}">
              <a16:creationId xmlns:a16="http://schemas.microsoft.com/office/drawing/2014/main" id="{AED293A3-8C8B-46CB-92D1-EDBF7267CF00}"/>
            </a:ext>
          </a:extLst>
        </xdr:cNvPr>
        <xdr:cNvSpPr/>
      </xdr:nvSpPr>
      <xdr:spPr>
        <a:xfrm>
          <a:off x="145415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28847</xdr:rowOff>
    </xdr:from>
    <xdr:to>
      <xdr:col>81</xdr:col>
      <xdr:colOff>50800</xdr:colOff>
      <xdr:row>41</xdr:row>
      <xdr:rowOff>63137</xdr:rowOff>
    </xdr:to>
    <xdr:cxnSp macro="">
      <xdr:nvCxnSpPr>
        <xdr:cNvPr id="407" name="直線コネクタ 406">
          <a:extLst>
            <a:ext uri="{FF2B5EF4-FFF2-40B4-BE49-F238E27FC236}">
              <a16:creationId xmlns:a16="http://schemas.microsoft.com/office/drawing/2014/main" id="{30D17317-5AC0-419B-B64A-AE0D1A310135}"/>
            </a:ext>
          </a:extLst>
        </xdr:cNvPr>
        <xdr:cNvCxnSpPr/>
      </xdr:nvCxnSpPr>
      <xdr:spPr>
        <a:xfrm flipV="1">
          <a:off x="14592300" y="705829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44994</xdr:rowOff>
    </xdr:from>
    <xdr:to>
      <xdr:col>72</xdr:col>
      <xdr:colOff>38100</xdr:colOff>
      <xdr:row>41</xdr:row>
      <xdr:rowOff>146594</xdr:rowOff>
    </xdr:to>
    <xdr:sp macro="" textlink="">
      <xdr:nvSpPr>
        <xdr:cNvPr id="408" name="楕円 407">
          <a:extLst>
            <a:ext uri="{FF2B5EF4-FFF2-40B4-BE49-F238E27FC236}">
              <a16:creationId xmlns:a16="http://schemas.microsoft.com/office/drawing/2014/main" id="{363B504D-C44F-41ED-B9F9-39F87533CA4D}"/>
            </a:ext>
          </a:extLst>
        </xdr:cNvPr>
        <xdr:cNvSpPr/>
      </xdr:nvSpPr>
      <xdr:spPr>
        <a:xfrm>
          <a:off x="13652500" y="70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63137</xdr:rowOff>
    </xdr:from>
    <xdr:to>
      <xdr:col>76</xdr:col>
      <xdr:colOff>114300</xdr:colOff>
      <xdr:row>41</xdr:row>
      <xdr:rowOff>95794</xdr:rowOff>
    </xdr:to>
    <xdr:cxnSp macro="">
      <xdr:nvCxnSpPr>
        <xdr:cNvPr id="409" name="直線コネクタ 408">
          <a:extLst>
            <a:ext uri="{FF2B5EF4-FFF2-40B4-BE49-F238E27FC236}">
              <a16:creationId xmlns:a16="http://schemas.microsoft.com/office/drawing/2014/main" id="{E91AB101-F1EC-49BC-95E4-D73A076D3033}"/>
            </a:ext>
          </a:extLst>
        </xdr:cNvPr>
        <xdr:cNvCxnSpPr/>
      </xdr:nvCxnSpPr>
      <xdr:spPr>
        <a:xfrm flipV="1">
          <a:off x="13703300" y="70925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27594</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id="{FDEC5E1E-43AF-4B0A-8E4F-5B76FC29CFEA}"/>
            </a:ext>
          </a:extLst>
        </xdr:cNvPr>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id="{E0A9A776-574A-44B1-92AC-4038DA334055}"/>
            </a:ext>
          </a:extLst>
        </xdr:cNvPr>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id="{BE22ED7A-5EC0-4030-A45C-B6DC6741CBA1}"/>
            </a:ext>
          </a:extLst>
        </xdr:cNvPr>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70774</xdr:rowOff>
    </xdr:from>
    <xdr:ext cx="405111" cy="259045"/>
    <xdr:sp macro="" textlink="">
      <xdr:nvSpPr>
        <xdr:cNvPr id="413" name="n_1mainValue【認定こども園・幼稚園・保育所】&#10;有形固定資産減価償却率">
          <a:extLst>
            <a:ext uri="{FF2B5EF4-FFF2-40B4-BE49-F238E27FC236}">
              <a16:creationId xmlns:a16="http://schemas.microsoft.com/office/drawing/2014/main" id="{0EAEFC35-F3E4-4720-92B5-159060DEEA34}"/>
            </a:ext>
          </a:extLst>
        </xdr:cNvPr>
        <xdr:cNvSpPr txBox="1"/>
      </xdr:nvSpPr>
      <xdr:spPr>
        <a:xfrm>
          <a:off x="15266044" y="710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105064</xdr:rowOff>
    </xdr:from>
    <xdr:ext cx="405111" cy="259045"/>
    <xdr:sp macro="" textlink="">
      <xdr:nvSpPr>
        <xdr:cNvPr id="414" name="n_2mainValue【認定こども園・幼稚園・保育所】&#10;有形固定資産減価償却率">
          <a:extLst>
            <a:ext uri="{FF2B5EF4-FFF2-40B4-BE49-F238E27FC236}">
              <a16:creationId xmlns:a16="http://schemas.microsoft.com/office/drawing/2014/main" id="{3E3674F8-CF58-4821-9F49-89E3B40AB790}"/>
            </a:ext>
          </a:extLst>
        </xdr:cNvPr>
        <xdr:cNvSpPr txBox="1"/>
      </xdr:nvSpPr>
      <xdr:spPr>
        <a:xfrm>
          <a:off x="14389744" y="713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137721</xdr:rowOff>
    </xdr:from>
    <xdr:ext cx="405111" cy="259045"/>
    <xdr:sp macro="" textlink="">
      <xdr:nvSpPr>
        <xdr:cNvPr id="415" name="n_3mainValue【認定こども園・幼稚園・保育所】&#10;有形固定資産減価償却率">
          <a:extLst>
            <a:ext uri="{FF2B5EF4-FFF2-40B4-BE49-F238E27FC236}">
              <a16:creationId xmlns:a16="http://schemas.microsoft.com/office/drawing/2014/main" id="{A8E93324-409E-4AF1-AD29-FEC0D5E1E449}"/>
            </a:ext>
          </a:extLst>
        </xdr:cNvPr>
        <xdr:cNvSpPr txBox="1"/>
      </xdr:nvSpPr>
      <xdr:spPr>
        <a:xfrm>
          <a:off x="13500744" y="71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525A63C9-0E12-4EAC-ABAA-5B49C25A444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4406EEB3-ABFC-44C0-9521-2A40C9D5A5A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6A6A441A-EF80-457F-A857-8B2D576D2D0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36E75589-4283-4544-88C4-6C4914C8FC6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381D0232-104C-46C2-81A1-B1A5528A7AA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7EBCDC51-9CCC-4896-AF83-B9DB9C945DF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46A61D96-378B-43BE-839F-2C24B5B5FEA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B47E83BE-7F90-4D2A-9628-D81672DCF1E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7FF0A78C-222D-497D-9251-02DB9283322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759C6B2D-BF8C-4A06-9099-7B3675E5B43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a:extLst>
            <a:ext uri="{FF2B5EF4-FFF2-40B4-BE49-F238E27FC236}">
              <a16:creationId xmlns:a16="http://schemas.microsoft.com/office/drawing/2014/main" id="{8F165983-A328-4599-9DD9-839EFCDA681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a:extLst>
            <a:ext uri="{FF2B5EF4-FFF2-40B4-BE49-F238E27FC236}">
              <a16:creationId xmlns:a16="http://schemas.microsoft.com/office/drawing/2014/main" id="{B98BFEE0-8B88-407B-9ED6-86E8F7BCF64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a:extLst>
            <a:ext uri="{FF2B5EF4-FFF2-40B4-BE49-F238E27FC236}">
              <a16:creationId xmlns:a16="http://schemas.microsoft.com/office/drawing/2014/main" id="{1BE26939-8D9A-4FC4-8203-03E76D615B4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a:extLst>
            <a:ext uri="{FF2B5EF4-FFF2-40B4-BE49-F238E27FC236}">
              <a16:creationId xmlns:a16="http://schemas.microsoft.com/office/drawing/2014/main" id="{6365B1B9-8132-446C-A170-9D88FB1040F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a:extLst>
            <a:ext uri="{FF2B5EF4-FFF2-40B4-BE49-F238E27FC236}">
              <a16:creationId xmlns:a16="http://schemas.microsoft.com/office/drawing/2014/main" id="{8B42CC2E-32BE-46E1-828B-FA21C05664A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a:extLst>
            <a:ext uri="{FF2B5EF4-FFF2-40B4-BE49-F238E27FC236}">
              <a16:creationId xmlns:a16="http://schemas.microsoft.com/office/drawing/2014/main" id="{8F34A256-5158-4ACE-AA6E-46DA2509BAE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a:extLst>
            <a:ext uri="{FF2B5EF4-FFF2-40B4-BE49-F238E27FC236}">
              <a16:creationId xmlns:a16="http://schemas.microsoft.com/office/drawing/2014/main" id="{30EFC0FE-6B57-4FA2-968A-AED2596371C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a:extLst>
            <a:ext uri="{FF2B5EF4-FFF2-40B4-BE49-F238E27FC236}">
              <a16:creationId xmlns:a16="http://schemas.microsoft.com/office/drawing/2014/main" id="{34D9AE87-A2BD-4237-90E7-833CE2EFAE8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a:extLst>
            <a:ext uri="{FF2B5EF4-FFF2-40B4-BE49-F238E27FC236}">
              <a16:creationId xmlns:a16="http://schemas.microsoft.com/office/drawing/2014/main" id="{9D752468-2E02-4C5F-A7F5-55D5FB03CA6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a:extLst>
            <a:ext uri="{FF2B5EF4-FFF2-40B4-BE49-F238E27FC236}">
              <a16:creationId xmlns:a16="http://schemas.microsoft.com/office/drawing/2014/main" id="{51A3D300-D336-420C-9BC8-913611E45F3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a:extLst>
            <a:ext uri="{FF2B5EF4-FFF2-40B4-BE49-F238E27FC236}">
              <a16:creationId xmlns:a16="http://schemas.microsoft.com/office/drawing/2014/main" id="{02D01EF7-F030-4C6F-8C25-08B947B7196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a:extLst>
            <a:ext uri="{FF2B5EF4-FFF2-40B4-BE49-F238E27FC236}">
              <a16:creationId xmlns:a16="http://schemas.microsoft.com/office/drawing/2014/main" id="{FA0AF630-F712-4320-9F5F-92AD6B14CCC1}"/>
            </a:ext>
          </a:extLst>
        </xdr:cNvPr>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a:extLst>
            <a:ext uri="{FF2B5EF4-FFF2-40B4-BE49-F238E27FC236}">
              <a16:creationId xmlns:a16="http://schemas.microsoft.com/office/drawing/2014/main" id="{4C71E6FB-5934-425C-9EF5-DABE438AE059}"/>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a:extLst>
            <a:ext uri="{FF2B5EF4-FFF2-40B4-BE49-F238E27FC236}">
              <a16:creationId xmlns:a16="http://schemas.microsoft.com/office/drawing/2014/main" id="{B966C33D-8E79-4F9D-9F51-5A65D740842C}"/>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a:extLst>
            <a:ext uri="{FF2B5EF4-FFF2-40B4-BE49-F238E27FC236}">
              <a16:creationId xmlns:a16="http://schemas.microsoft.com/office/drawing/2014/main" id="{820BEBF3-78D0-4C8C-9DC0-521879CDCEA2}"/>
            </a:ext>
          </a:extLst>
        </xdr:cNvPr>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a:extLst>
            <a:ext uri="{FF2B5EF4-FFF2-40B4-BE49-F238E27FC236}">
              <a16:creationId xmlns:a16="http://schemas.microsoft.com/office/drawing/2014/main" id="{2514D084-7E14-4F89-A44B-903FB90EF388}"/>
            </a:ext>
          </a:extLst>
        </xdr:cNvPr>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42" name="【認定こども園・幼稚園・保育所】&#10;一人当たり面積平均値テキスト">
          <a:extLst>
            <a:ext uri="{FF2B5EF4-FFF2-40B4-BE49-F238E27FC236}">
              <a16:creationId xmlns:a16="http://schemas.microsoft.com/office/drawing/2014/main" id="{BD1DCAE3-90BB-4DA8-A238-7787ADDCC588}"/>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a:extLst>
            <a:ext uri="{FF2B5EF4-FFF2-40B4-BE49-F238E27FC236}">
              <a16:creationId xmlns:a16="http://schemas.microsoft.com/office/drawing/2014/main" id="{D617F391-94FF-4E66-A699-3298A32B6920}"/>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a:extLst>
            <a:ext uri="{FF2B5EF4-FFF2-40B4-BE49-F238E27FC236}">
              <a16:creationId xmlns:a16="http://schemas.microsoft.com/office/drawing/2014/main" id="{3B041ABA-D37A-4AE7-9435-410EB0ABF83A}"/>
            </a:ext>
          </a:extLst>
        </xdr:cNvPr>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a:extLst>
            <a:ext uri="{FF2B5EF4-FFF2-40B4-BE49-F238E27FC236}">
              <a16:creationId xmlns:a16="http://schemas.microsoft.com/office/drawing/2014/main" id="{86C05731-F408-4663-BE9F-BC6ADA7AFE4F}"/>
            </a:ext>
          </a:extLst>
        </xdr:cNvPr>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a:extLst>
            <a:ext uri="{FF2B5EF4-FFF2-40B4-BE49-F238E27FC236}">
              <a16:creationId xmlns:a16="http://schemas.microsoft.com/office/drawing/2014/main" id="{4EC99A36-6836-45A9-AD8F-1B39A0BF98F9}"/>
            </a:ext>
          </a:extLst>
        </xdr:cNvPr>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12A5C14B-96BD-46C8-922C-A67A7639913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EB96C496-06E8-4BF3-9A3A-081F31D435D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5821C62A-20CA-4BA5-9BC4-A073D362F1A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C4CE2DD4-7933-48D9-A86E-1EABE82B723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387A1FA7-B1D4-4DC6-863A-D4D81E88D4C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156616</xdr:rowOff>
    </xdr:from>
    <xdr:to>
      <xdr:col>116</xdr:col>
      <xdr:colOff>114300</xdr:colOff>
      <xdr:row>40</xdr:row>
      <xdr:rowOff>86766</xdr:rowOff>
    </xdr:to>
    <xdr:sp macro="" textlink="">
      <xdr:nvSpPr>
        <xdr:cNvPr id="452" name="楕円 451">
          <a:extLst>
            <a:ext uri="{FF2B5EF4-FFF2-40B4-BE49-F238E27FC236}">
              <a16:creationId xmlns:a16="http://schemas.microsoft.com/office/drawing/2014/main" id="{46510E3E-BAE5-48F2-B7E8-A081D9420827}"/>
            </a:ext>
          </a:extLst>
        </xdr:cNvPr>
        <xdr:cNvSpPr/>
      </xdr:nvSpPr>
      <xdr:spPr>
        <a:xfrm>
          <a:off x="22110700" y="6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135043</xdr:rowOff>
    </xdr:from>
    <xdr:ext cx="469744" cy="259045"/>
    <xdr:sp macro="" textlink="">
      <xdr:nvSpPr>
        <xdr:cNvPr id="453" name="【認定こども園・幼稚園・保育所】&#10;一人当たり面積該当値テキスト">
          <a:extLst>
            <a:ext uri="{FF2B5EF4-FFF2-40B4-BE49-F238E27FC236}">
              <a16:creationId xmlns:a16="http://schemas.microsoft.com/office/drawing/2014/main" id="{A8D2EE9D-F744-40C9-8BDF-79293FE77AB4}"/>
            </a:ext>
          </a:extLst>
        </xdr:cNvPr>
        <xdr:cNvSpPr txBox="1"/>
      </xdr:nvSpPr>
      <xdr:spPr>
        <a:xfrm>
          <a:off x="22199600" y="682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157531</xdr:rowOff>
    </xdr:from>
    <xdr:to>
      <xdr:col>112</xdr:col>
      <xdr:colOff>38100</xdr:colOff>
      <xdr:row>40</xdr:row>
      <xdr:rowOff>87681</xdr:rowOff>
    </xdr:to>
    <xdr:sp macro="" textlink="">
      <xdr:nvSpPr>
        <xdr:cNvPr id="454" name="楕円 453">
          <a:extLst>
            <a:ext uri="{FF2B5EF4-FFF2-40B4-BE49-F238E27FC236}">
              <a16:creationId xmlns:a16="http://schemas.microsoft.com/office/drawing/2014/main" id="{C7645797-A5CA-4584-B7AB-B635ABAA376B}"/>
            </a:ext>
          </a:extLst>
        </xdr:cNvPr>
        <xdr:cNvSpPr/>
      </xdr:nvSpPr>
      <xdr:spPr>
        <a:xfrm>
          <a:off x="21272500" y="68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35966</xdr:rowOff>
    </xdr:from>
    <xdr:to>
      <xdr:col>116</xdr:col>
      <xdr:colOff>63500</xdr:colOff>
      <xdr:row>40</xdr:row>
      <xdr:rowOff>36881</xdr:rowOff>
    </xdr:to>
    <xdr:cxnSp macro="">
      <xdr:nvCxnSpPr>
        <xdr:cNvPr id="455" name="直線コネクタ 454">
          <a:extLst>
            <a:ext uri="{FF2B5EF4-FFF2-40B4-BE49-F238E27FC236}">
              <a16:creationId xmlns:a16="http://schemas.microsoft.com/office/drawing/2014/main" id="{1E038A3E-3333-4AF7-8400-DB30AF43AD09}"/>
            </a:ext>
          </a:extLst>
        </xdr:cNvPr>
        <xdr:cNvCxnSpPr/>
      </xdr:nvCxnSpPr>
      <xdr:spPr>
        <a:xfrm flipV="1">
          <a:off x="21323300" y="689396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163932</xdr:rowOff>
    </xdr:from>
    <xdr:to>
      <xdr:col>107</xdr:col>
      <xdr:colOff>101600</xdr:colOff>
      <xdr:row>40</xdr:row>
      <xdr:rowOff>94082</xdr:rowOff>
    </xdr:to>
    <xdr:sp macro="" textlink="">
      <xdr:nvSpPr>
        <xdr:cNvPr id="456" name="楕円 455">
          <a:extLst>
            <a:ext uri="{FF2B5EF4-FFF2-40B4-BE49-F238E27FC236}">
              <a16:creationId xmlns:a16="http://schemas.microsoft.com/office/drawing/2014/main" id="{DA85D259-0EB0-428F-82F4-DB4C56193BC1}"/>
            </a:ext>
          </a:extLst>
        </xdr:cNvPr>
        <xdr:cNvSpPr/>
      </xdr:nvSpPr>
      <xdr:spPr>
        <a:xfrm>
          <a:off x="20383500" y="68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36881</xdr:rowOff>
    </xdr:from>
    <xdr:to>
      <xdr:col>111</xdr:col>
      <xdr:colOff>177800</xdr:colOff>
      <xdr:row>40</xdr:row>
      <xdr:rowOff>43282</xdr:rowOff>
    </xdr:to>
    <xdr:cxnSp macro="">
      <xdr:nvCxnSpPr>
        <xdr:cNvPr id="457" name="直線コネクタ 456">
          <a:extLst>
            <a:ext uri="{FF2B5EF4-FFF2-40B4-BE49-F238E27FC236}">
              <a16:creationId xmlns:a16="http://schemas.microsoft.com/office/drawing/2014/main" id="{0516EE97-DF61-4F0A-B873-5DD75C617C73}"/>
            </a:ext>
          </a:extLst>
        </xdr:cNvPr>
        <xdr:cNvCxnSpPr/>
      </xdr:nvCxnSpPr>
      <xdr:spPr>
        <a:xfrm flipV="1">
          <a:off x="20434300" y="689488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58" name="楕円 457">
          <a:extLst>
            <a:ext uri="{FF2B5EF4-FFF2-40B4-BE49-F238E27FC236}">
              <a16:creationId xmlns:a16="http://schemas.microsoft.com/office/drawing/2014/main" id="{7C5F66E8-66F5-421F-861C-00DF7E34EECA}"/>
            </a:ext>
          </a:extLst>
        </xdr:cNvPr>
        <xdr:cNvSpPr/>
      </xdr:nvSpPr>
      <xdr:spPr>
        <a:xfrm>
          <a:off x="19494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43282</xdr:rowOff>
    </xdr:from>
    <xdr:to>
      <xdr:col>107</xdr:col>
      <xdr:colOff>50800</xdr:colOff>
      <xdr:row>40</xdr:row>
      <xdr:rowOff>44196</xdr:rowOff>
    </xdr:to>
    <xdr:cxnSp macro="">
      <xdr:nvCxnSpPr>
        <xdr:cNvPr id="459" name="直線コネクタ 458">
          <a:extLst>
            <a:ext uri="{FF2B5EF4-FFF2-40B4-BE49-F238E27FC236}">
              <a16:creationId xmlns:a16="http://schemas.microsoft.com/office/drawing/2014/main" id="{F1A78A5E-1D56-4706-B7A3-99F9EE63BF8B}"/>
            </a:ext>
          </a:extLst>
        </xdr:cNvPr>
        <xdr:cNvCxnSpPr/>
      </xdr:nvCxnSpPr>
      <xdr:spPr>
        <a:xfrm flipV="1">
          <a:off x="19545300" y="690128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460" name="n_1aveValue【認定こども園・幼稚園・保育所】&#10;一人当たり面積">
          <a:extLst>
            <a:ext uri="{FF2B5EF4-FFF2-40B4-BE49-F238E27FC236}">
              <a16:creationId xmlns:a16="http://schemas.microsoft.com/office/drawing/2014/main" id="{13A28DBC-162D-4B63-910B-B6F5867E59ED}"/>
            </a:ext>
          </a:extLst>
        </xdr:cNvPr>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61" name="n_2aveValue【認定こども園・幼稚園・保育所】&#10;一人当たり面積">
          <a:extLst>
            <a:ext uri="{FF2B5EF4-FFF2-40B4-BE49-F238E27FC236}">
              <a16:creationId xmlns:a16="http://schemas.microsoft.com/office/drawing/2014/main" id="{F789373E-9915-4875-A8FE-772BAD9E3D3A}"/>
            </a:ext>
          </a:extLst>
        </xdr:cNvPr>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62" name="n_3aveValue【認定こども園・幼稚園・保育所】&#10;一人当たり面積">
          <a:extLst>
            <a:ext uri="{FF2B5EF4-FFF2-40B4-BE49-F238E27FC236}">
              <a16:creationId xmlns:a16="http://schemas.microsoft.com/office/drawing/2014/main" id="{0C56BF8E-FDAC-4FAB-A3FB-7E8CC83DD0C5}"/>
            </a:ext>
          </a:extLst>
        </xdr:cNvPr>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78808</xdr:rowOff>
    </xdr:from>
    <xdr:ext cx="469744" cy="259045"/>
    <xdr:sp macro="" textlink="">
      <xdr:nvSpPr>
        <xdr:cNvPr id="463" name="n_1mainValue【認定こども園・幼稚園・保育所】&#10;一人当たり面積">
          <a:extLst>
            <a:ext uri="{FF2B5EF4-FFF2-40B4-BE49-F238E27FC236}">
              <a16:creationId xmlns:a16="http://schemas.microsoft.com/office/drawing/2014/main" id="{BFA76FF0-5EC9-40A6-BE13-837F93688DA0}"/>
            </a:ext>
          </a:extLst>
        </xdr:cNvPr>
        <xdr:cNvSpPr txBox="1"/>
      </xdr:nvSpPr>
      <xdr:spPr>
        <a:xfrm>
          <a:off x="21075727" y="693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85209</xdr:rowOff>
    </xdr:from>
    <xdr:ext cx="469744" cy="259045"/>
    <xdr:sp macro="" textlink="">
      <xdr:nvSpPr>
        <xdr:cNvPr id="464" name="n_2mainValue【認定こども園・幼稚園・保育所】&#10;一人当たり面積">
          <a:extLst>
            <a:ext uri="{FF2B5EF4-FFF2-40B4-BE49-F238E27FC236}">
              <a16:creationId xmlns:a16="http://schemas.microsoft.com/office/drawing/2014/main" id="{C131D584-C8F8-47FB-A38F-FAAA78D232AE}"/>
            </a:ext>
          </a:extLst>
        </xdr:cNvPr>
        <xdr:cNvSpPr txBox="1"/>
      </xdr:nvSpPr>
      <xdr:spPr>
        <a:xfrm>
          <a:off x="20199427" y="69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86123</xdr:rowOff>
    </xdr:from>
    <xdr:ext cx="469744" cy="259045"/>
    <xdr:sp macro="" textlink="">
      <xdr:nvSpPr>
        <xdr:cNvPr id="465" name="n_3mainValue【認定こども園・幼稚園・保育所】&#10;一人当たり面積">
          <a:extLst>
            <a:ext uri="{FF2B5EF4-FFF2-40B4-BE49-F238E27FC236}">
              <a16:creationId xmlns:a16="http://schemas.microsoft.com/office/drawing/2014/main" id="{6D8EDEDB-0E0D-406F-A410-695135FA75CF}"/>
            </a:ext>
          </a:extLst>
        </xdr:cNvPr>
        <xdr:cNvSpPr txBox="1"/>
      </xdr:nvSpPr>
      <xdr:spPr>
        <a:xfrm>
          <a:off x="19310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a:extLst>
            <a:ext uri="{FF2B5EF4-FFF2-40B4-BE49-F238E27FC236}">
              <a16:creationId xmlns:a16="http://schemas.microsoft.com/office/drawing/2014/main" id="{1817387D-EA79-4C60-B674-E558A0CAB3E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a:extLst>
            <a:ext uri="{FF2B5EF4-FFF2-40B4-BE49-F238E27FC236}">
              <a16:creationId xmlns:a16="http://schemas.microsoft.com/office/drawing/2014/main" id="{4214A87B-A6DA-471C-B470-6A8143D9E38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a:extLst>
            <a:ext uri="{FF2B5EF4-FFF2-40B4-BE49-F238E27FC236}">
              <a16:creationId xmlns:a16="http://schemas.microsoft.com/office/drawing/2014/main" id="{5869E0F6-8B79-474C-A505-4FB300AC2F6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a:extLst>
            <a:ext uri="{FF2B5EF4-FFF2-40B4-BE49-F238E27FC236}">
              <a16:creationId xmlns:a16="http://schemas.microsoft.com/office/drawing/2014/main" id="{9DA1BA07-FB0F-41B1-93D6-8FA537A12BB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a:extLst>
            <a:ext uri="{FF2B5EF4-FFF2-40B4-BE49-F238E27FC236}">
              <a16:creationId xmlns:a16="http://schemas.microsoft.com/office/drawing/2014/main" id="{DE721558-14D3-436E-9E1C-147B7644A3B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a:extLst>
            <a:ext uri="{FF2B5EF4-FFF2-40B4-BE49-F238E27FC236}">
              <a16:creationId xmlns:a16="http://schemas.microsoft.com/office/drawing/2014/main" id="{95C982D2-6031-4294-96CE-BA978FA5B4A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a:extLst>
            <a:ext uri="{FF2B5EF4-FFF2-40B4-BE49-F238E27FC236}">
              <a16:creationId xmlns:a16="http://schemas.microsoft.com/office/drawing/2014/main" id="{624496B6-A01C-469A-A208-92C34DA2463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a:extLst>
            <a:ext uri="{FF2B5EF4-FFF2-40B4-BE49-F238E27FC236}">
              <a16:creationId xmlns:a16="http://schemas.microsoft.com/office/drawing/2014/main" id="{ECD94E11-05F7-4B83-9820-15E04E7F6C5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a:extLst>
            <a:ext uri="{FF2B5EF4-FFF2-40B4-BE49-F238E27FC236}">
              <a16:creationId xmlns:a16="http://schemas.microsoft.com/office/drawing/2014/main" id="{E3C742F6-EF98-440D-8A74-62E7082E789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a:extLst>
            <a:ext uri="{FF2B5EF4-FFF2-40B4-BE49-F238E27FC236}">
              <a16:creationId xmlns:a16="http://schemas.microsoft.com/office/drawing/2014/main" id="{331D89B6-55A5-44E6-B39D-C1C962FE693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a:extLst>
            <a:ext uri="{FF2B5EF4-FFF2-40B4-BE49-F238E27FC236}">
              <a16:creationId xmlns:a16="http://schemas.microsoft.com/office/drawing/2014/main" id="{81708E01-BBC8-4EFF-9783-D02639E8F07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a:extLst>
            <a:ext uri="{FF2B5EF4-FFF2-40B4-BE49-F238E27FC236}">
              <a16:creationId xmlns:a16="http://schemas.microsoft.com/office/drawing/2014/main" id="{666B1938-1D51-41AC-B94C-FCAC722AC9E4}"/>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a:extLst>
            <a:ext uri="{FF2B5EF4-FFF2-40B4-BE49-F238E27FC236}">
              <a16:creationId xmlns:a16="http://schemas.microsoft.com/office/drawing/2014/main" id="{C04CA9DF-67AA-4938-8DA5-9B2460BB4D7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a:extLst>
            <a:ext uri="{FF2B5EF4-FFF2-40B4-BE49-F238E27FC236}">
              <a16:creationId xmlns:a16="http://schemas.microsoft.com/office/drawing/2014/main" id="{9CE38E3A-D3C0-43BA-9416-9F9EE76C389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a:extLst>
            <a:ext uri="{FF2B5EF4-FFF2-40B4-BE49-F238E27FC236}">
              <a16:creationId xmlns:a16="http://schemas.microsoft.com/office/drawing/2014/main" id="{BA009792-0508-4794-9D92-82E0A5E7B47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a:extLst>
            <a:ext uri="{FF2B5EF4-FFF2-40B4-BE49-F238E27FC236}">
              <a16:creationId xmlns:a16="http://schemas.microsoft.com/office/drawing/2014/main" id="{D376EF14-95B4-4793-9901-84E930DF100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a:extLst>
            <a:ext uri="{FF2B5EF4-FFF2-40B4-BE49-F238E27FC236}">
              <a16:creationId xmlns:a16="http://schemas.microsoft.com/office/drawing/2014/main" id="{47513BF8-52C2-41DA-870C-0A73A5A9E94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a:extLst>
            <a:ext uri="{FF2B5EF4-FFF2-40B4-BE49-F238E27FC236}">
              <a16:creationId xmlns:a16="http://schemas.microsoft.com/office/drawing/2014/main" id="{39F12B80-AC2B-4240-BCC8-972434C7BB9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a:extLst>
            <a:ext uri="{FF2B5EF4-FFF2-40B4-BE49-F238E27FC236}">
              <a16:creationId xmlns:a16="http://schemas.microsoft.com/office/drawing/2014/main" id="{846DA09D-9628-40D2-959F-FC6D2BEE890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a:extLst>
            <a:ext uri="{FF2B5EF4-FFF2-40B4-BE49-F238E27FC236}">
              <a16:creationId xmlns:a16="http://schemas.microsoft.com/office/drawing/2014/main" id="{41DC26B3-11F6-4F85-AD59-0EAAE7C8D03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a:extLst>
            <a:ext uri="{FF2B5EF4-FFF2-40B4-BE49-F238E27FC236}">
              <a16:creationId xmlns:a16="http://schemas.microsoft.com/office/drawing/2014/main" id="{ED0A7DCB-1646-4884-944F-D4517600E3D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a:extLst>
            <a:ext uri="{FF2B5EF4-FFF2-40B4-BE49-F238E27FC236}">
              <a16:creationId xmlns:a16="http://schemas.microsoft.com/office/drawing/2014/main" id="{37A491E9-31E2-48FE-A4AB-F52D3A4014C7}"/>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a16="http://schemas.microsoft.com/office/drawing/2014/main" id="{20625849-215D-4DBC-81AC-BC682406237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481F66B8-5234-4D33-9641-50C6F74CC92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a:extLst>
            <a:ext uri="{FF2B5EF4-FFF2-40B4-BE49-F238E27FC236}">
              <a16:creationId xmlns:a16="http://schemas.microsoft.com/office/drawing/2014/main" id="{E469456D-800A-40A9-AFAF-988DB8C6A5C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a:extLst>
            <a:ext uri="{FF2B5EF4-FFF2-40B4-BE49-F238E27FC236}">
              <a16:creationId xmlns:a16="http://schemas.microsoft.com/office/drawing/2014/main" id="{F11D6A3E-9DC6-4DAB-9CBF-1257B5C1E620}"/>
            </a:ext>
          </a:extLst>
        </xdr:cNvPr>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a:extLst>
            <a:ext uri="{FF2B5EF4-FFF2-40B4-BE49-F238E27FC236}">
              <a16:creationId xmlns:a16="http://schemas.microsoft.com/office/drawing/2014/main" id="{0ED56469-5334-4843-A49C-78CDAC00C4CB}"/>
            </a:ext>
          </a:extLst>
        </xdr:cNvPr>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a:extLst>
            <a:ext uri="{FF2B5EF4-FFF2-40B4-BE49-F238E27FC236}">
              <a16:creationId xmlns:a16="http://schemas.microsoft.com/office/drawing/2014/main" id="{1FA76EB7-733B-4C7B-BE80-A44C0997F8B8}"/>
            </a:ext>
          </a:extLst>
        </xdr:cNvPr>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a:extLst>
            <a:ext uri="{FF2B5EF4-FFF2-40B4-BE49-F238E27FC236}">
              <a16:creationId xmlns:a16="http://schemas.microsoft.com/office/drawing/2014/main" id="{F9951AEB-50C4-4F64-BA5A-6812402683D3}"/>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a:extLst>
            <a:ext uri="{FF2B5EF4-FFF2-40B4-BE49-F238E27FC236}">
              <a16:creationId xmlns:a16="http://schemas.microsoft.com/office/drawing/2014/main" id="{8E9C196B-1332-4642-B261-77BA60ADCCE2}"/>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6" name="【学校施設】&#10;有形固定資産減価償却率平均値テキスト">
          <a:extLst>
            <a:ext uri="{FF2B5EF4-FFF2-40B4-BE49-F238E27FC236}">
              <a16:creationId xmlns:a16="http://schemas.microsoft.com/office/drawing/2014/main" id="{9AB951B7-91CC-4B6E-9C1E-FA660ECE6E30}"/>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a:extLst>
            <a:ext uri="{FF2B5EF4-FFF2-40B4-BE49-F238E27FC236}">
              <a16:creationId xmlns:a16="http://schemas.microsoft.com/office/drawing/2014/main" id="{25591B66-D7E7-4FAE-9F63-CB1B2C6E011A}"/>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a:extLst>
            <a:ext uri="{FF2B5EF4-FFF2-40B4-BE49-F238E27FC236}">
              <a16:creationId xmlns:a16="http://schemas.microsoft.com/office/drawing/2014/main" id="{1BD07917-EFFA-45AB-9F76-28EB31930075}"/>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a:extLst>
            <a:ext uri="{FF2B5EF4-FFF2-40B4-BE49-F238E27FC236}">
              <a16:creationId xmlns:a16="http://schemas.microsoft.com/office/drawing/2014/main" id="{D4C1C730-BD82-44C3-8242-E237F62DC7E4}"/>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a:extLst>
            <a:ext uri="{FF2B5EF4-FFF2-40B4-BE49-F238E27FC236}">
              <a16:creationId xmlns:a16="http://schemas.microsoft.com/office/drawing/2014/main" id="{6166FE73-AD3A-41EE-B30B-1232491AC5B4}"/>
            </a:ext>
          </a:extLst>
        </xdr:cNvPr>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5BA40472-9644-4EC9-9C97-226087B31B3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61DE060F-7D1D-48CB-AC40-8429772FFAD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B1B58D30-7FC1-4F74-89A3-275B22F1976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E8373FAB-6661-472D-B54A-4001F4460F5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68C24E35-67F9-4703-9B6E-851A090B8A3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141877</xdr:rowOff>
    </xdr:from>
    <xdr:to>
      <xdr:col>85</xdr:col>
      <xdr:colOff>177800</xdr:colOff>
      <xdr:row>56</xdr:row>
      <xdr:rowOff>72027</xdr:rowOff>
    </xdr:to>
    <xdr:sp macro="" textlink="">
      <xdr:nvSpPr>
        <xdr:cNvPr id="506" name="楕円 505">
          <a:extLst>
            <a:ext uri="{FF2B5EF4-FFF2-40B4-BE49-F238E27FC236}">
              <a16:creationId xmlns:a16="http://schemas.microsoft.com/office/drawing/2014/main" id="{DE0BC50B-B544-4FE4-8211-0B5D954A080F}"/>
            </a:ext>
          </a:extLst>
        </xdr:cNvPr>
        <xdr:cNvSpPr/>
      </xdr:nvSpPr>
      <xdr:spPr>
        <a:xfrm>
          <a:off x="16268700" y="95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56804</xdr:rowOff>
    </xdr:from>
    <xdr:ext cx="405111" cy="259045"/>
    <xdr:sp macro="" textlink="">
      <xdr:nvSpPr>
        <xdr:cNvPr id="507" name="【学校施設】&#10;有形固定資産減価償却率該当値テキスト">
          <a:extLst>
            <a:ext uri="{FF2B5EF4-FFF2-40B4-BE49-F238E27FC236}">
              <a16:creationId xmlns:a16="http://schemas.microsoft.com/office/drawing/2014/main" id="{DFAF362C-0DB0-4108-BB8B-34B766D50966}"/>
            </a:ext>
          </a:extLst>
        </xdr:cNvPr>
        <xdr:cNvSpPr txBox="1"/>
      </xdr:nvSpPr>
      <xdr:spPr>
        <a:xfrm>
          <a:off x="16357600" y="9486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1451</xdr:rowOff>
    </xdr:from>
    <xdr:to>
      <xdr:col>81</xdr:col>
      <xdr:colOff>101600</xdr:colOff>
      <xdr:row>56</xdr:row>
      <xdr:rowOff>103051</xdr:rowOff>
    </xdr:to>
    <xdr:sp macro="" textlink="">
      <xdr:nvSpPr>
        <xdr:cNvPr id="508" name="楕円 507">
          <a:extLst>
            <a:ext uri="{FF2B5EF4-FFF2-40B4-BE49-F238E27FC236}">
              <a16:creationId xmlns:a16="http://schemas.microsoft.com/office/drawing/2014/main" id="{326C04FF-D5FA-4FC9-9AB5-F4BBBF45B772}"/>
            </a:ext>
          </a:extLst>
        </xdr:cNvPr>
        <xdr:cNvSpPr/>
      </xdr:nvSpPr>
      <xdr:spPr>
        <a:xfrm>
          <a:off x="154305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21227</xdr:rowOff>
    </xdr:from>
    <xdr:to>
      <xdr:col>85</xdr:col>
      <xdr:colOff>127000</xdr:colOff>
      <xdr:row>56</xdr:row>
      <xdr:rowOff>52251</xdr:rowOff>
    </xdr:to>
    <xdr:cxnSp macro="">
      <xdr:nvCxnSpPr>
        <xdr:cNvPr id="509" name="直線コネクタ 508">
          <a:extLst>
            <a:ext uri="{FF2B5EF4-FFF2-40B4-BE49-F238E27FC236}">
              <a16:creationId xmlns:a16="http://schemas.microsoft.com/office/drawing/2014/main" id="{E94D9901-C50F-44B6-9ADB-23B37EC807EB}"/>
            </a:ext>
          </a:extLst>
        </xdr:cNvPr>
        <xdr:cNvCxnSpPr/>
      </xdr:nvCxnSpPr>
      <xdr:spPr>
        <a:xfrm flipV="1">
          <a:off x="15481300" y="962242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156573</xdr:rowOff>
    </xdr:from>
    <xdr:to>
      <xdr:col>76</xdr:col>
      <xdr:colOff>165100</xdr:colOff>
      <xdr:row>56</xdr:row>
      <xdr:rowOff>86723</xdr:rowOff>
    </xdr:to>
    <xdr:sp macro="" textlink="">
      <xdr:nvSpPr>
        <xdr:cNvPr id="510" name="楕円 509">
          <a:extLst>
            <a:ext uri="{FF2B5EF4-FFF2-40B4-BE49-F238E27FC236}">
              <a16:creationId xmlns:a16="http://schemas.microsoft.com/office/drawing/2014/main" id="{F44073D6-CAE3-4697-BEAC-471FCF97149B}"/>
            </a:ext>
          </a:extLst>
        </xdr:cNvPr>
        <xdr:cNvSpPr/>
      </xdr:nvSpPr>
      <xdr:spPr>
        <a:xfrm>
          <a:off x="14541500"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35923</xdr:rowOff>
    </xdr:from>
    <xdr:to>
      <xdr:col>81</xdr:col>
      <xdr:colOff>50800</xdr:colOff>
      <xdr:row>56</xdr:row>
      <xdr:rowOff>52251</xdr:rowOff>
    </xdr:to>
    <xdr:cxnSp macro="">
      <xdr:nvCxnSpPr>
        <xdr:cNvPr id="511" name="直線コネクタ 510">
          <a:extLst>
            <a:ext uri="{FF2B5EF4-FFF2-40B4-BE49-F238E27FC236}">
              <a16:creationId xmlns:a16="http://schemas.microsoft.com/office/drawing/2014/main" id="{5E5AB5CC-FC98-4988-B4BD-E6E7A5CE4C49}"/>
            </a:ext>
          </a:extLst>
        </xdr:cNvPr>
        <xdr:cNvCxnSpPr/>
      </xdr:nvCxnSpPr>
      <xdr:spPr>
        <a:xfrm>
          <a:off x="14592300" y="96371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17780</xdr:rowOff>
    </xdr:from>
    <xdr:to>
      <xdr:col>72</xdr:col>
      <xdr:colOff>38100</xdr:colOff>
      <xdr:row>56</xdr:row>
      <xdr:rowOff>119380</xdr:rowOff>
    </xdr:to>
    <xdr:sp macro="" textlink="">
      <xdr:nvSpPr>
        <xdr:cNvPr id="512" name="楕円 511">
          <a:extLst>
            <a:ext uri="{FF2B5EF4-FFF2-40B4-BE49-F238E27FC236}">
              <a16:creationId xmlns:a16="http://schemas.microsoft.com/office/drawing/2014/main" id="{8BCFAF23-83F0-40C4-98BE-3A154A92EBB1}"/>
            </a:ext>
          </a:extLst>
        </xdr:cNvPr>
        <xdr:cNvSpPr/>
      </xdr:nvSpPr>
      <xdr:spPr>
        <a:xfrm>
          <a:off x="13652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35923</xdr:rowOff>
    </xdr:from>
    <xdr:to>
      <xdr:col>76</xdr:col>
      <xdr:colOff>114300</xdr:colOff>
      <xdr:row>56</xdr:row>
      <xdr:rowOff>68580</xdr:rowOff>
    </xdr:to>
    <xdr:cxnSp macro="">
      <xdr:nvCxnSpPr>
        <xdr:cNvPr id="513" name="直線コネクタ 512">
          <a:extLst>
            <a:ext uri="{FF2B5EF4-FFF2-40B4-BE49-F238E27FC236}">
              <a16:creationId xmlns:a16="http://schemas.microsoft.com/office/drawing/2014/main" id="{5BC091B2-85E2-483B-81D8-8859411E94CF}"/>
            </a:ext>
          </a:extLst>
        </xdr:cNvPr>
        <xdr:cNvCxnSpPr/>
      </xdr:nvCxnSpPr>
      <xdr:spPr>
        <a:xfrm flipV="1">
          <a:off x="13703300" y="96371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514" name="n_1aveValue【学校施設】&#10;有形固定資産減価償却率">
          <a:extLst>
            <a:ext uri="{FF2B5EF4-FFF2-40B4-BE49-F238E27FC236}">
              <a16:creationId xmlns:a16="http://schemas.microsoft.com/office/drawing/2014/main" id="{89DC412B-A116-404A-A31C-5F382BB3241E}"/>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15" name="n_2aveValue【学校施設】&#10;有形固定資産減価償却率">
          <a:extLst>
            <a:ext uri="{FF2B5EF4-FFF2-40B4-BE49-F238E27FC236}">
              <a16:creationId xmlns:a16="http://schemas.microsoft.com/office/drawing/2014/main" id="{DF7C72B6-6375-4023-AC73-9F80B9618C4C}"/>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516" name="n_3aveValue【学校施設】&#10;有形固定資産減価償却率">
          <a:extLst>
            <a:ext uri="{FF2B5EF4-FFF2-40B4-BE49-F238E27FC236}">
              <a16:creationId xmlns:a16="http://schemas.microsoft.com/office/drawing/2014/main" id="{B5B50C7B-1526-4653-9549-BEFB60276A2D}"/>
            </a:ext>
          </a:extLst>
        </xdr:cNvPr>
        <xdr:cNvSpPr txBox="1"/>
      </xdr:nvSpPr>
      <xdr:spPr>
        <a:xfrm>
          <a:off x="13500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119578</xdr:rowOff>
    </xdr:from>
    <xdr:ext cx="405111" cy="259045"/>
    <xdr:sp macro="" textlink="">
      <xdr:nvSpPr>
        <xdr:cNvPr id="517" name="n_1mainValue【学校施設】&#10;有形固定資産減価償却率">
          <a:extLst>
            <a:ext uri="{FF2B5EF4-FFF2-40B4-BE49-F238E27FC236}">
              <a16:creationId xmlns:a16="http://schemas.microsoft.com/office/drawing/2014/main" id="{487CB663-A9F3-4ABB-8337-380B5E0ABD51}"/>
            </a:ext>
          </a:extLst>
        </xdr:cNvPr>
        <xdr:cNvSpPr txBox="1"/>
      </xdr:nvSpPr>
      <xdr:spPr>
        <a:xfrm>
          <a:off x="15266044" y="937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103250</xdr:rowOff>
    </xdr:from>
    <xdr:ext cx="405111" cy="259045"/>
    <xdr:sp macro="" textlink="">
      <xdr:nvSpPr>
        <xdr:cNvPr id="518" name="n_2mainValue【学校施設】&#10;有形固定資産減価償却率">
          <a:extLst>
            <a:ext uri="{FF2B5EF4-FFF2-40B4-BE49-F238E27FC236}">
              <a16:creationId xmlns:a16="http://schemas.microsoft.com/office/drawing/2014/main" id="{A61AE0FF-B54F-42FD-996A-27B099E0E60F}"/>
            </a:ext>
          </a:extLst>
        </xdr:cNvPr>
        <xdr:cNvSpPr txBox="1"/>
      </xdr:nvSpPr>
      <xdr:spPr>
        <a:xfrm>
          <a:off x="14389744" y="936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135907</xdr:rowOff>
    </xdr:from>
    <xdr:ext cx="405111" cy="259045"/>
    <xdr:sp macro="" textlink="">
      <xdr:nvSpPr>
        <xdr:cNvPr id="519" name="n_3mainValue【学校施設】&#10;有形固定資産減価償却率">
          <a:extLst>
            <a:ext uri="{FF2B5EF4-FFF2-40B4-BE49-F238E27FC236}">
              <a16:creationId xmlns:a16="http://schemas.microsoft.com/office/drawing/2014/main" id="{04DAFD91-FE40-4A94-9150-C01061063571}"/>
            </a:ext>
          </a:extLst>
        </xdr:cNvPr>
        <xdr:cNvSpPr txBox="1"/>
      </xdr:nvSpPr>
      <xdr:spPr>
        <a:xfrm>
          <a:off x="135007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5591E7FA-0C93-4F40-BD7A-0BDBEAA3036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2DD88BA6-53B9-4F91-9BB5-7B989E9483D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03983DE2-672C-4325-981B-A43B25A92C7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E6639FE2-116C-4900-9250-40D1EA1AE76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B68004C0-00E2-4D32-B39F-8A736026723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146BE049-1BFB-4B81-9D29-F48CA6DB047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ECEAF520-279A-4E71-8B5D-E80068306C4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CAB1A3FF-3B07-4D5A-A662-9386D6958E9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id="{63F61AEE-2EEF-4D6B-95FF-8B8009D672C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id="{352AC3F5-5328-4DDE-81EE-697BD37BD9C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a:extLst>
            <a:ext uri="{FF2B5EF4-FFF2-40B4-BE49-F238E27FC236}">
              <a16:creationId xmlns:a16="http://schemas.microsoft.com/office/drawing/2014/main" id="{A83CC508-89EA-4067-BC4A-087DA19FC77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a:extLst>
            <a:ext uri="{FF2B5EF4-FFF2-40B4-BE49-F238E27FC236}">
              <a16:creationId xmlns:a16="http://schemas.microsoft.com/office/drawing/2014/main" id="{880A2F73-68E3-42B0-9621-8B48E29222A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a:extLst>
            <a:ext uri="{FF2B5EF4-FFF2-40B4-BE49-F238E27FC236}">
              <a16:creationId xmlns:a16="http://schemas.microsoft.com/office/drawing/2014/main" id="{1ED5A477-2C5A-4C08-9B1C-EEB0D1D83F9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a:extLst>
            <a:ext uri="{FF2B5EF4-FFF2-40B4-BE49-F238E27FC236}">
              <a16:creationId xmlns:a16="http://schemas.microsoft.com/office/drawing/2014/main" id="{E4CBED4B-6672-4ED3-B675-F39A2378ED5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a:extLst>
            <a:ext uri="{FF2B5EF4-FFF2-40B4-BE49-F238E27FC236}">
              <a16:creationId xmlns:a16="http://schemas.microsoft.com/office/drawing/2014/main" id="{6E11D74D-2D7D-4BDA-B6AB-3EA39E689A9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a16="http://schemas.microsoft.com/office/drawing/2014/main" id="{0562A407-5271-4A17-9A56-E05A46D1167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a:extLst>
            <a:ext uri="{FF2B5EF4-FFF2-40B4-BE49-F238E27FC236}">
              <a16:creationId xmlns:a16="http://schemas.microsoft.com/office/drawing/2014/main" id="{C3EDFC89-BAB8-4580-B0FA-C898EEAEF05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a:extLst>
            <a:ext uri="{FF2B5EF4-FFF2-40B4-BE49-F238E27FC236}">
              <a16:creationId xmlns:a16="http://schemas.microsoft.com/office/drawing/2014/main" id="{46B2FE20-B7F2-49F8-B1C5-8A80A589E6C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a:extLst>
            <a:ext uri="{FF2B5EF4-FFF2-40B4-BE49-F238E27FC236}">
              <a16:creationId xmlns:a16="http://schemas.microsoft.com/office/drawing/2014/main" id="{DC57FF43-A432-4B6A-9710-5328E827216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a:extLst>
            <a:ext uri="{FF2B5EF4-FFF2-40B4-BE49-F238E27FC236}">
              <a16:creationId xmlns:a16="http://schemas.microsoft.com/office/drawing/2014/main" id="{63FC0944-B1FB-457B-BFC2-1836C3DA193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a:extLst>
            <a:ext uri="{FF2B5EF4-FFF2-40B4-BE49-F238E27FC236}">
              <a16:creationId xmlns:a16="http://schemas.microsoft.com/office/drawing/2014/main" id="{FC4475B6-423C-4E06-94FC-D9DF1B1B4A3E}"/>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a:extLst>
            <a:ext uri="{FF2B5EF4-FFF2-40B4-BE49-F238E27FC236}">
              <a16:creationId xmlns:a16="http://schemas.microsoft.com/office/drawing/2014/main" id="{D554E658-38F3-4963-B315-C0AD25A1EE9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a:extLst>
            <a:ext uri="{FF2B5EF4-FFF2-40B4-BE49-F238E27FC236}">
              <a16:creationId xmlns:a16="http://schemas.microsoft.com/office/drawing/2014/main" id="{69BC8E18-49B3-4D6E-AE82-941C0BB1ACA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a:extLst>
            <a:ext uri="{FF2B5EF4-FFF2-40B4-BE49-F238E27FC236}">
              <a16:creationId xmlns:a16="http://schemas.microsoft.com/office/drawing/2014/main" id="{274A322B-5692-4475-A4E7-3D071BDA76B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4" name="直線コネクタ 543">
          <a:extLst>
            <a:ext uri="{FF2B5EF4-FFF2-40B4-BE49-F238E27FC236}">
              <a16:creationId xmlns:a16="http://schemas.microsoft.com/office/drawing/2014/main" id="{9A12F8CE-1CD7-4264-B6AC-D83D319CDD44}"/>
            </a:ext>
          </a:extLst>
        </xdr:cNvPr>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5" name="【学校施設】&#10;一人当たり面積最小値テキスト">
          <a:extLst>
            <a:ext uri="{FF2B5EF4-FFF2-40B4-BE49-F238E27FC236}">
              <a16:creationId xmlns:a16="http://schemas.microsoft.com/office/drawing/2014/main" id="{AEDFCF43-B030-413B-85BB-67231875FF66}"/>
            </a:ext>
          </a:extLst>
        </xdr:cNvPr>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6" name="直線コネクタ 545">
          <a:extLst>
            <a:ext uri="{FF2B5EF4-FFF2-40B4-BE49-F238E27FC236}">
              <a16:creationId xmlns:a16="http://schemas.microsoft.com/office/drawing/2014/main" id="{BBEEA559-E029-4BF0-B8BE-679C3FB71993}"/>
            </a:ext>
          </a:extLst>
        </xdr:cNvPr>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7" name="【学校施設】&#10;一人当たり面積最大値テキスト">
          <a:extLst>
            <a:ext uri="{FF2B5EF4-FFF2-40B4-BE49-F238E27FC236}">
              <a16:creationId xmlns:a16="http://schemas.microsoft.com/office/drawing/2014/main" id="{27B65EFB-7293-4E61-9D32-1C5589293270}"/>
            </a:ext>
          </a:extLst>
        </xdr:cNvPr>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8" name="直線コネクタ 547">
          <a:extLst>
            <a:ext uri="{FF2B5EF4-FFF2-40B4-BE49-F238E27FC236}">
              <a16:creationId xmlns:a16="http://schemas.microsoft.com/office/drawing/2014/main" id="{CBD1E3BA-71D6-473A-97B5-CE167CA41CD7}"/>
            </a:ext>
          </a:extLst>
        </xdr:cNvPr>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49" name="【学校施設】&#10;一人当たり面積平均値テキスト">
          <a:extLst>
            <a:ext uri="{FF2B5EF4-FFF2-40B4-BE49-F238E27FC236}">
              <a16:creationId xmlns:a16="http://schemas.microsoft.com/office/drawing/2014/main" id="{CC7ACA40-2915-4B9A-9147-96D48E8B8F46}"/>
            </a:ext>
          </a:extLst>
        </xdr:cNvPr>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50" name="フローチャート: 判断 549">
          <a:extLst>
            <a:ext uri="{FF2B5EF4-FFF2-40B4-BE49-F238E27FC236}">
              <a16:creationId xmlns:a16="http://schemas.microsoft.com/office/drawing/2014/main" id="{AF265755-F2C9-4F97-AC62-DB0AC37C55A1}"/>
            </a:ext>
          </a:extLst>
        </xdr:cNvPr>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1" name="フローチャート: 判断 550">
          <a:extLst>
            <a:ext uri="{FF2B5EF4-FFF2-40B4-BE49-F238E27FC236}">
              <a16:creationId xmlns:a16="http://schemas.microsoft.com/office/drawing/2014/main" id="{1D391C68-9334-491B-89DF-5DC11393D15C}"/>
            </a:ext>
          </a:extLst>
        </xdr:cNvPr>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2" name="フローチャート: 判断 551">
          <a:extLst>
            <a:ext uri="{FF2B5EF4-FFF2-40B4-BE49-F238E27FC236}">
              <a16:creationId xmlns:a16="http://schemas.microsoft.com/office/drawing/2014/main" id="{FA9E6E0E-9502-49E9-9B2E-ADD118AC720B}"/>
            </a:ext>
          </a:extLst>
        </xdr:cNvPr>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3" name="フローチャート: 判断 552">
          <a:extLst>
            <a:ext uri="{FF2B5EF4-FFF2-40B4-BE49-F238E27FC236}">
              <a16:creationId xmlns:a16="http://schemas.microsoft.com/office/drawing/2014/main" id="{6B3A44D7-4247-4E47-9B47-C24FAC8A9EE0}"/>
            </a:ext>
          </a:extLst>
        </xdr:cNvPr>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87605473-62C5-4A20-BFF6-09F26AB36F5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ED5FE730-4F34-4270-8601-30EBD3F360A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E6B54905-2B9C-466C-8051-E1A746D2AA9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B00A7DBD-C49A-4005-9DEC-72D47B8C46C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5C1181DA-90CD-4717-9263-99FDF39759C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6731</xdr:rowOff>
    </xdr:from>
    <xdr:to>
      <xdr:col>116</xdr:col>
      <xdr:colOff>114300</xdr:colOff>
      <xdr:row>64</xdr:row>
      <xdr:rowOff>108331</xdr:rowOff>
    </xdr:to>
    <xdr:sp macro="" textlink="">
      <xdr:nvSpPr>
        <xdr:cNvPr id="559" name="楕円 558">
          <a:extLst>
            <a:ext uri="{FF2B5EF4-FFF2-40B4-BE49-F238E27FC236}">
              <a16:creationId xmlns:a16="http://schemas.microsoft.com/office/drawing/2014/main" id="{538DE788-C868-416F-9151-D26E354178D0}"/>
            </a:ext>
          </a:extLst>
        </xdr:cNvPr>
        <xdr:cNvSpPr/>
      </xdr:nvSpPr>
      <xdr:spPr>
        <a:xfrm>
          <a:off x="22110700" y="1097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93108</xdr:rowOff>
    </xdr:from>
    <xdr:ext cx="469744" cy="259045"/>
    <xdr:sp macro="" textlink="">
      <xdr:nvSpPr>
        <xdr:cNvPr id="560" name="【学校施設】&#10;一人当たり面積該当値テキスト">
          <a:extLst>
            <a:ext uri="{FF2B5EF4-FFF2-40B4-BE49-F238E27FC236}">
              <a16:creationId xmlns:a16="http://schemas.microsoft.com/office/drawing/2014/main" id="{B933F6D3-9C2E-4D65-A842-BD69DE6EABF9}"/>
            </a:ext>
          </a:extLst>
        </xdr:cNvPr>
        <xdr:cNvSpPr txBox="1"/>
      </xdr:nvSpPr>
      <xdr:spPr>
        <a:xfrm>
          <a:off x="22199600" y="1089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8255</xdr:rowOff>
    </xdr:from>
    <xdr:to>
      <xdr:col>112</xdr:col>
      <xdr:colOff>38100</xdr:colOff>
      <xdr:row>64</xdr:row>
      <xdr:rowOff>109855</xdr:rowOff>
    </xdr:to>
    <xdr:sp macro="" textlink="">
      <xdr:nvSpPr>
        <xdr:cNvPr id="561" name="楕円 560">
          <a:extLst>
            <a:ext uri="{FF2B5EF4-FFF2-40B4-BE49-F238E27FC236}">
              <a16:creationId xmlns:a16="http://schemas.microsoft.com/office/drawing/2014/main" id="{DE164D92-AAC2-4A21-8FFF-CFBFCCCE430C}"/>
            </a:ext>
          </a:extLst>
        </xdr:cNvPr>
        <xdr:cNvSpPr/>
      </xdr:nvSpPr>
      <xdr:spPr>
        <a:xfrm>
          <a:off x="21272500" y="1098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57531</xdr:rowOff>
    </xdr:from>
    <xdr:to>
      <xdr:col>116</xdr:col>
      <xdr:colOff>63500</xdr:colOff>
      <xdr:row>64</xdr:row>
      <xdr:rowOff>59055</xdr:rowOff>
    </xdr:to>
    <xdr:cxnSp macro="">
      <xdr:nvCxnSpPr>
        <xdr:cNvPr id="562" name="直線コネクタ 561">
          <a:extLst>
            <a:ext uri="{FF2B5EF4-FFF2-40B4-BE49-F238E27FC236}">
              <a16:creationId xmlns:a16="http://schemas.microsoft.com/office/drawing/2014/main" id="{6BCE2B81-706A-44BE-BBBF-BDD3A81CEE16}"/>
            </a:ext>
          </a:extLst>
        </xdr:cNvPr>
        <xdr:cNvCxnSpPr/>
      </xdr:nvCxnSpPr>
      <xdr:spPr>
        <a:xfrm flipV="1">
          <a:off x="21323300" y="1103033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17018</xdr:rowOff>
    </xdr:from>
    <xdr:to>
      <xdr:col>107</xdr:col>
      <xdr:colOff>101600</xdr:colOff>
      <xdr:row>64</xdr:row>
      <xdr:rowOff>118618</xdr:rowOff>
    </xdr:to>
    <xdr:sp macro="" textlink="">
      <xdr:nvSpPr>
        <xdr:cNvPr id="563" name="楕円 562">
          <a:extLst>
            <a:ext uri="{FF2B5EF4-FFF2-40B4-BE49-F238E27FC236}">
              <a16:creationId xmlns:a16="http://schemas.microsoft.com/office/drawing/2014/main" id="{FA36DEF2-3A74-4F6D-AC0B-837172A0BB77}"/>
            </a:ext>
          </a:extLst>
        </xdr:cNvPr>
        <xdr:cNvSpPr/>
      </xdr:nvSpPr>
      <xdr:spPr>
        <a:xfrm>
          <a:off x="20383500" y="109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59055</xdr:rowOff>
    </xdr:from>
    <xdr:to>
      <xdr:col>111</xdr:col>
      <xdr:colOff>177800</xdr:colOff>
      <xdr:row>64</xdr:row>
      <xdr:rowOff>67818</xdr:rowOff>
    </xdr:to>
    <xdr:cxnSp macro="">
      <xdr:nvCxnSpPr>
        <xdr:cNvPr id="564" name="直線コネクタ 563">
          <a:extLst>
            <a:ext uri="{FF2B5EF4-FFF2-40B4-BE49-F238E27FC236}">
              <a16:creationId xmlns:a16="http://schemas.microsoft.com/office/drawing/2014/main" id="{1DF742DD-FE92-477D-B933-707E17232B0C}"/>
            </a:ext>
          </a:extLst>
        </xdr:cNvPr>
        <xdr:cNvCxnSpPr/>
      </xdr:nvCxnSpPr>
      <xdr:spPr>
        <a:xfrm flipV="1">
          <a:off x="20434300" y="11031855"/>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19304</xdr:rowOff>
    </xdr:from>
    <xdr:to>
      <xdr:col>102</xdr:col>
      <xdr:colOff>165100</xdr:colOff>
      <xdr:row>64</xdr:row>
      <xdr:rowOff>120904</xdr:rowOff>
    </xdr:to>
    <xdr:sp macro="" textlink="">
      <xdr:nvSpPr>
        <xdr:cNvPr id="565" name="楕円 564">
          <a:extLst>
            <a:ext uri="{FF2B5EF4-FFF2-40B4-BE49-F238E27FC236}">
              <a16:creationId xmlns:a16="http://schemas.microsoft.com/office/drawing/2014/main" id="{A0F4CC65-7EAB-4768-A064-C5894210921C}"/>
            </a:ext>
          </a:extLst>
        </xdr:cNvPr>
        <xdr:cNvSpPr/>
      </xdr:nvSpPr>
      <xdr:spPr>
        <a:xfrm>
          <a:off x="19494500" y="1099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67818</xdr:rowOff>
    </xdr:from>
    <xdr:to>
      <xdr:col>107</xdr:col>
      <xdr:colOff>50800</xdr:colOff>
      <xdr:row>64</xdr:row>
      <xdr:rowOff>70104</xdr:rowOff>
    </xdr:to>
    <xdr:cxnSp macro="">
      <xdr:nvCxnSpPr>
        <xdr:cNvPr id="566" name="直線コネクタ 565">
          <a:extLst>
            <a:ext uri="{FF2B5EF4-FFF2-40B4-BE49-F238E27FC236}">
              <a16:creationId xmlns:a16="http://schemas.microsoft.com/office/drawing/2014/main" id="{80EABDB4-E27B-4F02-BAB6-F0CB51B973B1}"/>
            </a:ext>
          </a:extLst>
        </xdr:cNvPr>
        <xdr:cNvCxnSpPr/>
      </xdr:nvCxnSpPr>
      <xdr:spPr>
        <a:xfrm flipV="1">
          <a:off x="19545300" y="110406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67" name="n_1aveValue【学校施設】&#10;一人当たり面積">
          <a:extLst>
            <a:ext uri="{FF2B5EF4-FFF2-40B4-BE49-F238E27FC236}">
              <a16:creationId xmlns:a16="http://schemas.microsoft.com/office/drawing/2014/main" id="{6C090855-643A-4F75-92A2-30FA9E199C87}"/>
            </a:ext>
          </a:extLst>
        </xdr:cNvPr>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68" name="n_2aveValue【学校施設】&#10;一人当たり面積">
          <a:extLst>
            <a:ext uri="{FF2B5EF4-FFF2-40B4-BE49-F238E27FC236}">
              <a16:creationId xmlns:a16="http://schemas.microsoft.com/office/drawing/2014/main" id="{54025BAA-4FAD-4758-BEA1-55F04352651B}"/>
            </a:ext>
          </a:extLst>
        </xdr:cNvPr>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69" name="n_3aveValue【学校施設】&#10;一人当たり面積">
          <a:extLst>
            <a:ext uri="{FF2B5EF4-FFF2-40B4-BE49-F238E27FC236}">
              <a16:creationId xmlns:a16="http://schemas.microsoft.com/office/drawing/2014/main" id="{81406B1F-250B-4CF2-A174-5D3636A84737}"/>
            </a:ext>
          </a:extLst>
        </xdr:cNvPr>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100982</xdr:rowOff>
    </xdr:from>
    <xdr:ext cx="469744" cy="259045"/>
    <xdr:sp macro="" textlink="">
      <xdr:nvSpPr>
        <xdr:cNvPr id="570" name="n_1mainValue【学校施設】&#10;一人当たり面積">
          <a:extLst>
            <a:ext uri="{FF2B5EF4-FFF2-40B4-BE49-F238E27FC236}">
              <a16:creationId xmlns:a16="http://schemas.microsoft.com/office/drawing/2014/main" id="{A0290BA8-AD0F-4B0F-A1D1-D708EF0B8FF7}"/>
            </a:ext>
          </a:extLst>
        </xdr:cNvPr>
        <xdr:cNvSpPr txBox="1"/>
      </xdr:nvSpPr>
      <xdr:spPr>
        <a:xfrm>
          <a:off x="21075727" y="1107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109745</xdr:rowOff>
    </xdr:from>
    <xdr:ext cx="469744" cy="259045"/>
    <xdr:sp macro="" textlink="">
      <xdr:nvSpPr>
        <xdr:cNvPr id="571" name="n_2mainValue【学校施設】&#10;一人当たり面積">
          <a:extLst>
            <a:ext uri="{FF2B5EF4-FFF2-40B4-BE49-F238E27FC236}">
              <a16:creationId xmlns:a16="http://schemas.microsoft.com/office/drawing/2014/main" id="{BA44AFE6-C42A-425A-AF5B-B8EEC0067931}"/>
            </a:ext>
          </a:extLst>
        </xdr:cNvPr>
        <xdr:cNvSpPr txBox="1"/>
      </xdr:nvSpPr>
      <xdr:spPr>
        <a:xfrm>
          <a:off x="20199427" y="1108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112031</xdr:rowOff>
    </xdr:from>
    <xdr:ext cx="469744" cy="259045"/>
    <xdr:sp macro="" textlink="">
      <xdr:nvSpPr>
        <xdr:cNvPr id="572" name="n_3mainValue【学校施設】&#10;一人当たり面積">
          <a:extLst>
            <a:ext uri="{FF2B5EF4-FFF2-40B4-BE49-F238E27FC236}">
              <a16:creationId xmlns:a16="http://schemas.microsoft.com/office/drawing/2014/main" id="{4A2197F0-7D12-47CD-AC1D-1FF2AFC4EA13}"/>
            </a:ext>
          </a:extLst>
        </xdr:cNvPr>
        <xdr:cNvSpPr txBox="1"/>
      </xdr:nvSpPr>
      <xdr:spPr>
        <a:xfrm>
          <a:off x="19310427" y="1108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a:extLst>
            <a:ext uri="{FF2B5EF4-FFF2-40B4-BE49-F238E27FC236}">
              <a16:creationId xmlns:a16="http://schemas.microsoft.com/office/drawing/2014/main" id="{7A2CD57F-110C-4FCD-80C1-236E6E94268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a:extLst>
            <a:ext uri="{FF2B5EF4-FFF2-40B4-BE49-F238E27FC236}">
              <a16:creationId xmlns:a16="http://schemas.microsoft.com/office/drawing/2014/main" id="{4DD83F15-6573-4F86-AA81-554742D5917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a:extLst>
            <a:ext uri="{FF2B5EF4-FFF2-40B4-BE49-F238E27FC236}">
              <a16:creationId xmlns:a16="http://schemas.microsoft.com/office/drawing/2014/main" id="{D692B5CB-EC69-45DD-9F15-911CFFE53CC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a:extLst>
            <a:ext uri="{FF2B5EF4-FFF2-40B4-BE49-F238E27FC236}">
              <a16:creationId xmlns:a16="http://schemas.microsoft.com/office/drawing/2014/main" id="{7410336F-D1C1-493D-BF3B-D1340247232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a:extLst>
            <a:ext uri="{FF2B5EF4-FFF2-40B4-BE49-F238E27FC236}">
              <a16:creationId xmlns:a16="http://schemas.microsoft.com/office/drawing/2014/main" id="{2AB5996A-ED40-4296-8B98-6E6BC9EF284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a:extLst>
            <a:ext uri="{FF2B5EF4-FFF2-40B4-BE49-F238E27FC236}">
              <a16:creationId xmlns:a16="http://schemas.microsoft.com/office/drawing/2014/main" id="{1B6966BF-028D-41BE-A7C9-D4BB352DB8F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a:extLst>
            <a:ext uri="{FF2B5EF4-FFF2-40B4-BE49-F238E27FC236}">
              <a16:creationId xmlns:a16="http://schemas.microsoft.com/office/drawing/2014/main" id="{1ED660A6-A16B-41CB-8B3B-B11959CE725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a:extLst>
            <a:ext uri="{FF2B5EF4-FFF2-40B4-BE49-F238E27FC236}">
              <a16:creationId xmlns:a16="http://schemas.microsoft.com/office/drawing/2014/main" id="{5A11A8B2-1CDF-41F0-8FA3-D059F1F0B0B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a:extLst>
            <a:ext uri="{FF2B5EF4-FFF2-40B4-BE49-F238E27FC236}">
              <a16:creationId xmlns:a16="http://schemas.microsoft.com/office/drawing/2014/main" id="{537A963B-83D3-492B-988C-536D7BBB0EC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a:extLst>
            <a:ext uri="{FF2B5EF4-FFF2-40B4-BE49-F238E27FC236}">
              <a16:creationId xmlns:a16="http://schemas.microsoft.com/office/drawing/2014/main" id="{B1BFB7A3-083C-4275-8E10-AA58F8C2FA4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3" name="直線コネクタ 582">
          <a:extLst>
            <a:ext uri="{FF2B5EF4-FFF2-40B4-BE49-F238E27FC236}">
              <a16:creationId xmlns:a16="http://schemas.microsoft.com/office/drawing/2014/main" id="{435D6CC2-BFD1-4C1C-A788-2761E54A8BF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4" name="テキスト ボックス 583">
          <a:extLst>
            <a:ext uri="{FF2B5EF4-FFF2-40B4-BE49-F238E27FC236}">
              <a16:creationId xmlns:a16="http://schemas.microsoft.com/office/drawing/2014/main" id="{0B0573D6-DFFA-4E77-85EA-C56D781A5FA6}"/>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5" name="直線コネクタ 584">
          <a:extLst>
            <a:ext uri="{FF2B5EF4-FFF2-40B4-BE49-F238E27FC236}">
              <a16:creationId xmlns:a16="http://schemas.microsoft.com/office/drawing/2014/main" id="{E76E39DE-0E2B-4A1B-9584-C2584874CA2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6" name="テキスト ボックス 585">
          <a:extLst>
            <a:ext uri="{FF2B5EF4-FFF2-40B4-BE49-F238E27FC236}">
              <a16:creationId xmlns:a16="http://schemas.microsoft.com/office/drawing/2014/main" id="{310EAAB7-E68F-4008-A705-3E70BF24273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7" name="直線コネクタ 586">
          <a:extLst>
            <a:ext uri="{FF2B5EF4-FFF2-40B4-BE49-F238E27FC236}">
              <a16:creationId xmlns:a16="http://schemas.microsoft.com/office/drawing/2014/main" id="{75533F6E-8273-4739-A3EF-B1CBBB34497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8" name="テキスト ボックス 587">
          <a:extLst>
            <a:ext uri="{FF2B5EF4-FFF2-40B4-BE49-F238E27FC236}">
              <a16:creationId xmlns:a16="http://schemas.microsoft.com/office/drawing/2014/main" id="{8C4162B7-1400-448A-B442-4D9FF3D8EBE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9" name="直線コネクタ 588">
          <a:extLst>
            <a:ext uri="{FF2B5EF4-FFF2-40B4-BE49-F238E27FC236}">
              <a16:creationId xmlns:a16="http://schemas.microsoft.com/office/drawing/2014/main" id="{21CD5F3A-BC89-428A-ACF5-BCAC1927279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0" name="テキスト ボックス 589">
          <a:extLst>
            <a:ext uri="{FF2B5EF4-FFF2-40B4-BE49-F238E27FC236}">
              <a16:creationId xmlns:a16="http://schemas.microsoft.com/office/drawing/2014/main" id="{EDFEE594-B8E5-4F48-9DC7-3D25B1121E1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1" name="直線コネクタ 590">
          <a:extLst>
            <a:ext uri="{FF2B5EF4-FFF2-40B4-BE49-F238E27FC236}">
              <a16:creationId xmlns:a16="http://schemas.microsoft.com/office/drawing/2014/main" id="{ACD6CF88-C2BC-4E14-A09B-C9D7B2CC379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2" name="テキスト ボックス 591">
          <a:extLst>
            <a:ext uri="{FF2B5EF4-FFF2-40B4-BE49-F238E27FC236}">
              <a16:creationId xmlns:a16="http://schemas.microsoft.com/office/drawing/2014/main" id="{70DE7A57-33F1-4712-A783-39D922A1014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3" name="直線コネクタ 592">
          <a:extLst>
            <a:ext uri="{FF2B5EF4-FFF2-40B4-BE49-F238E27FC236}">
              <a16:creationId xmlns:a16="http://schemas.microsoft.com/office/drawing/2014/main" id="{E8E6BF5C-64EE-47C8-9A17-6AD638A8214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4" name="テキスト ボックス 593">
          <a:extLst>
            <a:ext uri="{FF2B5EF4-FFF2-40B4-BE49-F238E27FC236}">
              <a16:creationId xmlns:a16="http://schemas.microsoft.com/office/drawing/2014/main" id="{D0C224E5-9880-47EB-BD4A-A37592C48E8B}"/>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a:extLst>
            <a:ext uri="{FF2B5EF4-FFF2-40B4-BE49-F238E27FC236}">
              <a16:creationId xmlns:a16="http://schemas.microsoft.com/office/drawing/2014/main" id="{5975E4EC-6D5F-4D3A-92E8-D3CAD2B6871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a:extLst>
            <a:ext uri="{FF2B5EF4-FFF2-40B4-BE49-F238E27FC236}">
              <a16:creationId xmlns:a16="http://schemas.microsoft.com/office/drawing/2014/main" id="{D77746BD-1679-4B36-BEB6-D738FC9D7B1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a:extLst>
            <a:ext uri="{FF2B5EF4-FFF2-40B4-BE49-F238E27FC236}">
              <a16:creationId xmlns:a16="http://schemas.microsoft.com/office/drawing/2014/main" id="{F01E47F6-A679-45B6-81B9-5A38B7568F9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598" name="直線コネクタ 597">
          <a:extLst>
            <a:ext uri="{FF2B5EF4-FFF2-40B4-BE49-F238E27FC236}">
              <a16:creationId xmlns:a16="http://schemas.microsoft.com/office/drawing/2014/main" id="{0FE4998B-C4FC-4AF9-8BA2-FC6C36C2B39C}"/>
            </a:ext>
          </a:extLst>
        </xdr:cNvPr>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599" name="【児童館】&#10;有形固定資産減価償却率最小値テキスト">
          <a:extLst>
            <a:ext uri="{FF2B5EF4-FFF2-40B4-BE49-F238E27FC236}">
              <a16:creationId xmlns:a16="http://schemas.microsoft.com/office/drawing/2014/main" id="{076BCBAC-E406-480C-BD3B-80E66F62BA82}"/>
            </a:ext>
          </a:extLst>
        </xdr:cNvPr>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00" name="直線コネクタ 599">
          <a:extLst>
            <a:ext uri="{FF2B5EF4-FFF2-40B4-BE49-F238E27FC236}">
              <a16:creationId xmlns:a16="http://schemas.microsoft.com/office/drawing/2014/main" id="{3968ACF8-2084-4AD1-BC5D-E49377F6D83A}"/>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1" name="【児童館】&#10;有形固定資産減価償却率最大値テキスト">
          <a:extLst>
            <a:ext uri="{FF2B5EF4-FFF2-40B4-BE49-F238E27FC236}">
              <a16:creationId xmlns:a16="http://schemas.microsoft.com/office/drawing/2014/main" id="{0B0EB1D2-7EDE-4353-8D31-BFA13AF83ED3}"/>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2" name="直線コネクタ 601">
          <a:extLst>
            <a:ext uri="{FF2B5EF4-FFF2-40B4-BE49-F238E27FC236}">
              <a16:creationId xmlns:a16="http://schemas.microsoft.com/office/drawing/2014/main" id="{E1456616-6FDC-42E7-82C6-54250FEB3241}"/>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44104</xdr:rowOff>
    </xdr:from>
    <xdr:ext cx="405111" cy="259045"/>
    <xdr:sp macro="" textlink="">
      <xdr:nvSpPr>
        <xdr:cNvPr id="603" name="【児童館】&#10;有形固定資産減価償却率平均値テキスト">
          <a:extLst>
            <a:ext uri="{FF2B5EF4-FFF2-40B4-BE49-F238E27FC236}">
              <a16:creationId xmlns:a16="http://schemas.microsoft.com/office/drawing/2014/main" id="{7C843E65-2FB3-496F-A24E-1186CA142F96}"/>
            </a:ext>
          </a:extLst>
        </xdr:cNvPr>
        <xdr:cNvSpPr txBox="1"/>
      </xdr:nvSpPr>
      <xdr:spPr>
        <a:xfrm>
          <a:off x="16357600" y="1376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604" name="フローチャート: 判断 603">
          <a:extLst>
            <a:ext uri="{FF2B5EF4-FFF2-40B4-BE49-F238E27FC236}">
              <a16:creationId xmlns:a16="http://schemas.microsoft.com/office/drawing/2014/main" id="{D4D7A3AB-4F3D-4139-BE5D-5EB73AB2801B}"/>
            </a:ext>
          </a:extLst>
        </xdr:cNvPr>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605" name="フローチャート: 判断 604">
          <a:extLst>
            <a:ext uri="{FF2B5EF4-FFF2-40B4-BE49-F238E27FC236}">
              <a16:creationId xmlns:a16="http://schemas.microsoft.com/office/drawing/2014/main" id="{EF5EC08D-2B0D-415D-89A6-D5EBB815B859}"/>
            </a:ext>
          </a:extLst>
        </xdr:cNvPr>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606" name="フローチャート: 判断 605">
          <a:extLst>
            <a:ext uri="{FF2B5EF4-FFF2-40B4-BE49-F238E27FC236}">
              <a16:creationId xmlns:a16="http://schemas.microsoft.com/office/drawing/2014/main" id="{9F9E9F62-00AD-4F90-90E3-D83CC8A8ED90}"/>
            </a:ext>
          </a:extLst>
        </xdr:cNvPr>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607" name="フローチャート: 判断 606">
          <a:extLst>
            <a:ext uri="{FF2B5EF4-FFF2-40B4-BE49-F238E27FC236}">
              <a16:creationId xmlns:a16="http://schemas.microsoft.com/office/drawing/2014/main" id="{7BA02102-A620-48AA-8338-C0F63DE63842}"/>
            </a:ext>
          </a:extLst>
        </xdr:cNvPr>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3D1B685B-6D36-4E3B-BA91-BAD93EB6E05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51EE2FD-2AF7-432C-B220-D3EBCC2A0F3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AE12FECC-4155-4B20-A541-B408D34803F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1584573D-BCBC-4F60-B0AE-51D0DB0495C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87CBD06A-10E1-499D-AD28-800A75B78E7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34652</xdr:rowOff>
    </xdr:from>
    <xdr:to>
      <xdr:col>85</xdr:col>
      <xdr:colOff>177800</xdr:colOff>
      <xdr:row>77</xdr:row>
      <xdr:rowOff>136252</xdr:rowOff>
    </xdr:to>
    <xdr:sp macro="" textlink="">
      <xdr:nvSpPr>
        <xdr:cNvPr id="613" name="楕円 612">
          <a:extLst>
            <a:ext uri="{FF2B5EF4-FFF2-40B4-BE49-F238E27FC236}">
              <a16:creationId xmlns:a16="http://schemas.microsoft.com/office/drawing/2014/main" id="{A8BD2559-0211-42CE-8617-3064ABFD38CC}"/>
            </a:ext>
          </a:extLst>
        </xdr:cNvPr>
        <xdr:cNvSpPr/>
      </xdr:nvSpPr>
      <xdr:spPr>
        <a:xfrm>
          <a:off x="16268700" y="132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05111" cy="259045"/>
    <xdr:sp macro="" textlink="">
      <xdr:nvSpPr>
        <xdr:cNvPr id="614" name="【児童館】&#10;有形固定資産減価償却率該当値テキスト">
          <a:extLst>
            <a:ext uri="{FF2B5EF4-FFF2-40B4-BE49-F238E27FC236}">
              <a16:creationId xmlns:a16="http://schemas.microsoft.com/office/drawing/2014/main" id="{B24A3F79-9968-4022-AB57-997893834EB8}"/>
            </a:ext>
          </a:extLst>
        </xdr:cNvPr>
        <xdr:cNvSpPr txBox="1"/>
      </xdr:nvSpPr>
      <xdr:spPr>
        <a:xfrm>
          <a:off x="16357600" y="1318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36286</xdr:rowOff>
    </xdr:from>
    <xdr:to>
      <xdr:col>81</xdr:col>
      <xdr:colOff>101600</xdr:colOff>
      <xdr:row>77</xdr:row>
      <xdr:rowOff>137886</xdr:rowOff>
    </xdr:to>
    <xdr:sp macro="" textlink="">
      <xdr:nvSpPr>
        <xdr:cNvPr id="615" name="楕円 614">
          <a:extLst>
            <a:ext uri="{FF2B5EF4-FFF2-40B4-BE49-F238E27FC236}">
              <a16:creationId xmlns:a16="http://schemas.microsoft.com/office/drawing/2014/main" id="{5E088C8A-0CD3-4E12-A8D0-ACA453CD4A59}"/>
            </a:ext>
          </a:extLst>
        </xdr:cNvPr>
        <xdr:cNvSpPr/>
      </xdr:nvSpPr>
      <xdr:spPr>
        <a:xfrm>
          <a:off x="15430500" y="132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85452</xdr:rowOff>
    </xdr:from>
    <xdr:to>
      <xdr:col>85</xdr:col>
      <xdr:colOff>127000</xdr:colOff>
      <xdr:row>77</xdr:row>
      <xdr:rowOff>87086</xdr:rowOff>
    </xdr:to>
    <xdr:cxnSp macro="">
      <xdr:nvCxnSpPr>
        <xdr:cNvPr id="616" name="直線コネクタ 615">
          <a:extLst>
            <a:ext uri="{FF2B5EF4-FFF2-40B4-BE49-F238E27FC236}">
              <a16:creationId xmlns:a16="http://schemas.microsoft.com/office/drawing/2014/main" id="{8D8F6349-BD44-4DEE-8A8E-B842A894784D}"/>
            </a:ext>
          </a:extLst>
        </xdr:cNvPr>
        <xdr:cNvCxnSpPr/>
      </xdr:nvCxnSpPr>
      <xdr:spPr>
        <a:xfrm flipV="1">
          <a:off x="15481300" y="1328710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37919</xdr:rowOff>
    </xdr:from>
    <xdr:to>
      <xdr:col>76</xdr:col>
      <xdr:colOff>165100</xdr:colOff>
      <xdr:row>77</xdr:row>
      <xdr:rowOff>139519</xdr:rowOff>
    </xdr:to>
    <xdr:sp macro="" textlink="">
      <xdr:nvSpPr>
        <xdr:cNvPr id="617" name="楕円 616">
          <a:extLst>
            <a:ext uri="{FF2B5EF4-FFF2-40B4-BE49-F238E27FC236}">
              <a16:creationId xmlns:a16="http://schemas.microsoft.com/office/drawing/2014/main" id="{53046448-0E61-4E09-8F15-CDC400F3E69B}"/>
            </a:ext>
          </a:extLst>
        </xdr:cNvPr>
        <xdr:cNvSpPr/>
      </xdr:nvSpPr>
      <xdr:spPr>
        <a:xfrm>
          <a:off x="14541500" y="1323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87086</xdr:rowOff>
    </xdr:from>
    <xdr:to>
      <xdr:col>81</xdr:col>
      <xdr:colOff>50800</xdr:colOff>
      <xdr:row>77</xdr:row>
      <xdr:rowOff>88719</xdr:rowOff>
    </xdr:to>
    <xdr:cxnSp macro="">
      <xdr:nvCxnSpPr>
        <xdr:cNvPr id="618" name="直線コネクタ 617">
          <a:extLst>
            <a:ext uri="{FF2B5EF4-FFF2-40B4-BE49-F238E27FC236}">
              <a16:creationId xmlns:a16="http://schemas.microsoft.com/office/drawing/2014/main" id="{ABED1786-221D-44AB-B207-E0B0F4FD84EF}"/>
            </a:ext>
          </a:extLst>
        </xdr:cNvPr>
        <xdr:cNvCxnSpPr/>
      </xdr:nvCxnSpPr>
      <xdr:spPr>
        <a:xfrm flipV="1">
          <a:off x="14592300" y="1328873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39551</xdr:rowOff>
    </xdr:from>
    <xdr:to>
      <xdr:col>72</xdr:col>
      <xdr:colOff>38100</xdr:colOff>
      <xdr:row>77</xdr:row>
      <xdr:rowOff>141151</xdr:rowOff>
    </xdr:to>
    <xdr:sp macro="" textlink="">
      <xdr:nvSpPr>
        <xdr:cNvPr id="619" name="楕円 618">
          <a:extLst>
            <a:ext uri="{FF2B5EF4-FFF2-40B4-BE49-F238E27FC236}">
              <a16:creationId xmlns:a16="http://schemas.microsoft.com/office/drawing/2014/main" id="{BD8F6576-1F68-4ABB-8C57-CF5358444D49}"/>
            </a:ext>
          </a:extLst>
        </xdr:cNvPr>
        <xdr:cNvSpPr/>
      </xdr:nvSpPr>
      <xdr:spPr>
        <a:xfrm>
          <a:off x="13652500" y="1324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88719</xdr:rowOff>
    </xdr:from>
    <xdr:to>
      <xdr:col>76</xdr:col>
      <xdr:colOff>114300</xdr:colOff>
      <xdr:row>77</xdr:row>
      <xdr:rowOff>90351</xdr:rowOff>
    </xdr:to>
    <xdr:cxnSp macro="">
      <xdr:nvCxnSpPr>
        <xdr:cNvPr id="620" name="直線コネクタ 619">
          <a:extLst>
            <a:ext uri="{FF2B5EF4-FFF2-40B4-BE49-F238E27FC236}">
              <a16:creationId xmlns:a16="http://schemas.microsoft.com/office/drawing/2014/main" id="{C6440878-4569-4E24-A3D7-B3C45F492EE7}"/>
            </a:ext>
          </a:extLst>
        </xdr:cNvPr>
        <xdr:cNvCxnSpPr/>
      </xdr:nvCxnSpPr>
      <xdr:spPr>
        <a:xfrm flipV="1">
          <a:off x="13703300" y="132903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22877</xdr:rowOff>
    </xdr:from>
    <xdr:ext cx="405111" cy="259045"/>
    <xdr:sp macro="" textlink="">
      <xdr:nvSpPr>
        <xdr:cNvPr id="621" name="n_1aveValue【児童館】&#10;有形固定資産減価償却率">
          <a:extLst>
            <a:ext uri="{FF2B5EF4-FFF2-40B4-BE49-F238E27FC236}">
              <a16:creationId xmlns:a16="http://schemas.microsoft.com/office/drawing/2014/main" id="{259DAF70-8958-427B-B791-F18C30F13D40}"/>
            </a:ext>
          </a:extLst>
        </xdr:cNvPr>
        <xdr:cNvSpPr txBox="1"/>
      </xdr:nvSpPr>
      <xdr:spPr>
        <a:xfrm>
          <a:off x="15266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117583</xdr:rowOff>
    </xdr:from>
    <xdr:ext cx="405111" cy="259045"/>
    <xdr:sp macro="" textlink="">
      <xdr:nvSpPr>
        <xdr:cNvPr id="622" name="n_2aveValue【児童館】&#10;有形固定資産減価償却率">
          <a:extLst>
            <a:ext uri="{FF2B5EF4-FFF2-40B4-BE49-F238E27FC236}">
              <a16:creationId xmlns:a16="http://schemas.microsoft.com/office/drawing/2014/main" id="{CEFD1B95-9A53-4F9B-A076-82ED1DC4C1E2}"/>
            </a:ext>
          </a:extLst>
        </xdr:cNvPr>
        <xdr:cNvSpPr txBox="1"/>
      </xdr:nvSpPr>
      <xdr:spPr>
        <a:xfrm>
          <a:off x="143897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1650</xdr:rowOff>
    </xdr:from>
    <xdr:ext cx="405111" cy="259045"/>
    <xdr:sp macro="" textlink="">
      <xdr:nvSpPr>
        <xdr:cNvPr id="623" name="n_3aveValue【児童館】&#10;有形固定資産減価償却率">
          <a:extLst>
            <a:ext uri="{FF2B5EF4-FFF2-40B4-BE49-F238E27FC236}">
              <a16:creationId xmlns:a16="http://schemas.microsoft.com/office/drawing/2014/main" id="{DC8910F0-9D34-4A8F-AF70-2E420CCB64C8}"/>
            </a:ext>
          </a:extLst>
        </xdr:cNvPr>
        <xdr:cNvSpPr txBox="1"/>
      </xdr:nvSpPr>
      <xdr:spPr>
        <a:xfrm>
          <a:off x="13500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75</xdr:row>
      <xdr:rowOff>154413</xdr:rowOff>
    </xdr:from>
    <xdr:ext cx="405111" cy="259045"/>
    <xdr:sp macro="" textlink="">
      <xdr:nvSpPr>
        <xdr:cNvPr id="624" name="n_1mainValue【児童館】&#10;有形固定資産減価償却率">
          <a:extLst>
            <a:ext uri="{FF2B5EF4-FFF2-40B4-BE49-F238E27FC236}">
              <a16:creationId xmlns:a16="http://schemas.microsoft.com/office/drawing/2014/main" id="{1F5EDAB3-D4EF-47DE-A5C5-E9800C7052AF}"/>
            </a:ext>
          </a:extLst>
        </xdr:cNvPr>
        <xdr:cNvSpPr txBox="1"/>
      </xdr:nvSpPr>
      <xdr:spPr>
        <a:xfrm>
          <a:off x="15266044" y="1301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156046</xdr:rowOff>
    </xdr:from>
    <xdr:ext cx="405111" cy="259045"/>
    <xdr:sp macro="" textlink="">
      <xdr:nvSpPr>
        <xdr:cNvPr id="625" name="n_2mainValue【児童館】&#10;有形固定資産減価償却率">
          <a:extLst>
            <a:ext uri="{FF2B5EF4-FFF2-40B4-BE49-F238E27FC236}">
              <a16:creationId xmlns:a16="http://schemas.microsoft.com/office/drawing/2014/main" id="{BA5392AA-3F16-481B-9851-790EABEF0F2A}"/>
            </a:ext>
          </a:extLst>
        </xdr:cNvPr>
        <xdr:cNvSpPr txBox="1"/>
      </xdr:nvSpPr>
      <xdr:spPr>
        <a:xfrm>
          <a:off x="14389744" y="1301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157678</xdr:rowOff>
    </xdr:from>
    <xdr:ext cx="405111" cy="259045"/>
    <xdr:sp macro="" textlink="">
      <xdr:nvSpPr>
        <xdr:cNvPr id="626" name="n_3mainValue【児童館】&#10;有形固定資産減価償却率">
          <a:extLst>
            <a:ext uri="{FF2B5EF4-FFF2-40B4-BE49-F238E27FC236}">
              <a16:creationId xmlns:a16="http://schemas.microsoft.com/office/drawing/2014/main" id="{0A579095-4AC4-4880-8307-820F0D47DE1B}"/>
            </a:ext>
          </a:extLst>
        </xdr:cNvPr>
        <xdr:cNvSpPr txBox="1"/>
      </xdr:nvSpPr>
      <xdr:spPr>
        <a:xfrm>
          <a:off x="13500744" y="1301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E2C3AC33-9C23-4A19-A855-C46F76B696C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0A8F2050-A9A2-43A6-B0F7-3162D59A923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FEBBC721-0D60-448D-9390-7ADADF60DDB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D5549B53-B68B-42AD-9D71-548C2B92302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2A838544-569B-42DD-B58C-8ACCAA0FAAD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4CA08586-F062-4573-97B3-8C822B3DD13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13B46C97-C9D0-4EC2-80E9-12C1453D79F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500BF578-7A74-47E8-9641-7ACE256A829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a:extLst>
            <a:ext uri="{FF2B5EF4-FFF2-40B4-BE49-F238E27FC236}">
              <a16:creationId xmlns:a16="http://schemas.microsoft.com/office/drawing/2014/main" id="{0301C24C-39B0-419B-BBD0-9C722B65886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a:extLst>
            <a:ext uri="{FF2B5EF4-FFF2-40B4-BE49-F238E27FC236}">
              <a16:creationId xmlns:a16="http://schemas.microsoft.com/office/drawing/2014/main" id="{9A3486C1-1B68-44FA-9AF6-AFE8FFBABA0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a:extLst>
            <a:ext uri="{FF2B5EF4-FFF2-40B4-BE49-F238E27FC236}">
              <a16:creationId xmlns:a16="http://schemas.microsoft.com/office/drawing/2014/main" id="{7A42B009-2F54-4574-843F-12118424C7D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53DA939C-1B6B-4A29-AF7A-AD50F7A5728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a:extLst>
            <a:ext uri="{FF2B5EF4-FFF2-40B4-BE49-F238E27FC236}">
              <a16:creationId xmlns:a16="http://schemas.microsoft.com/office/drawing/2014/main" id="{2B16940E-9414-40B2-B792-FCF8F519E0A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a:extLst>
            <a:ext uri="{FF2B5EF4-FFF2-40B4-BE49-F238E27FC236}">
              <a16:creationId xmlns:a16="http://schemas.microsoft.com/office/drawing/2014/main" id="{875106BE-AB56-41DC-9117-1ECB83ACE78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a:extLst>
            <a:ext uri="{FF2B5EF4-FFF2-40B4-BE49-F238E27FC236}">
              <a16:creationId xmlns:a16="http://schemas.microsoft.com/office/drawing/2014/main" id="{FD4C6DC0-BA0F-4DEF-8054-4C639DBE35D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a:extLst>
            <a:ext uri="{FF2B5EF4-FFF2-40B4-BE49-F238E27FC236}">
              <a16:creationId xmlns:a16="http://schemas.microsoft.com/office/drawing/2014/main" id="{5B707B00-ED72-4614-8DF0-75818FAEB76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a:extLst>
            <a:ext uri="{FF2B5EF4-FFF2-40B4-BE49-F238E27FC236}">
              <a16:creationId xmlns:a16="http://schemas.microsoft.com/office/drawing/2014/main" id="{143D7CAB-5284-4D67-9E70-64F1C07EB10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a:extLst>
            <a:ext uri="{FF2B5EF4-FFF2-40B4-BE49-F238E27FC236}">
              <a16:creationId xmlns:a16="http://schemas.microsoft.com/office/drawing/2014/main" id="{A75FCCBF-3640-4732-B300-1BB833AED4C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a:extLst>
            <a:ext uri="{FF2B5EF4-FFF2-40B4-BE49-F238E27FC236}">
              <a16:creationId xmlns:a16="http://schemas.microsoft.com/office/drawing/2014/main" id="{F21F1332-5B10-4053-A911-A6423BBC4E8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a:extLst>
            <a:ext uri="{FF2B5EF4-FFF2-40B4-BE49-F238E27FC236}">
              <a16:creationId xmlns:a16="http://schemas.microsoft.com/office/drawing/2014/main" id="{3694DA72-6E5A-4D69-9440-469EF72F5D9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a:extLst>
            <a:ext uri="{FF2B5EF4-FFF2-40B4-BE49-F238E27FC236}">
              <a16:creationId xmlns:a16="http://schemas.microsoft.com/office/drawing/2014/main" id="{A5785DE1-676E-4F64-B0ED-41A623E8395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a:extLst>
            <a:ext uri="{FF2B5EF4-FFF2-40B4-BE49-F238E27FC236}">
              <a16:creationId xmlns:a16="http://schemas.microsoft.com/office/drawing/2014/main" id="{B1DF9024-3CD4-4B02-BB65-E4EA75DF398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a:extLst>
            <a:ext uri="{FF2B5EF4-FFF2-40B4-BE49-F238E27FC236}">
              <a16:creationId xmlns:a16="http://schemas.microsoft.com/office/drawing/2014/main" id="{657BBBB1-681A-4560-866D-1E694C30FBF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650" name="直線コネクタ 649">
          <a:extLst>
            <a:ext uri="{FF2B5EF4-FFF2-40B4-BE49-F238E27FC236}">
              <a16:creationId xmlns:a16="http://schemas.microsoft.com/office/drawing/2014/main" id="{DA60E047-598E-47B3-B14E-D98E696EF930}"/>
            </a:ext>
          </a:extLst>
        </xdr:cNvPr>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51" name="【児童館】&#10;一人当たり面積最小値テキスト">
          <a:extLst>
            <a:ext uri="{FF2B5EF4-FFF2-40B4-BE49-F238E27FC236}">
              <a16:creationId xmlns:a16="http://schemas.microsoft.com/office/drawing/2014/main" id="{D5937218-128A-4225-93F1-1C30C8CFCB7E}"/>
            </a:ext>
          </a:extLst>
        </xdr:cNvPr>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52" name="直線コネクタ 651">
          <a:extLst>
            <a:ext uri="{FF2B5EF4-FFF2-40B4-BE49-F238E27FC236}">
              <a16:creationId xmlns:a16="http://schemas.microsoft.com/office/drawing/2014/main" id="{0353EC74-E984-4970-BACA-72B0E686EBBF}"/>
            </a:ext>
          </a:extLst>
        </xdr:cNvPr>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53" name="【児童館】&#10;一人当たり面積最大値テキスト">
          <a:extLst>
            <a:ext uri="{FF2B5EF4-FFF2-40B4-BE49-F238E27FC236}">
              <a16:creationId xmlns:a16="http://schemas.microsoft.com/office/drawing/2014/main" id="{D9938977-BEFF-43A0-BFBA-579BC7024BD1}"/>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54" name="直線コネクタ 653">
          <a:extLst>
            <a:ext uri="{FF2B5EF4-FFF2-40B4-BE49-F238E27FC236}">
              <a16:creationId xmlns:a16="http://schemas.microsoft.com/office/drawing/2014/main" id="{AE1FD127-125D-42CB-97A2-FE1E86989145}"/>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655" name="【児童館】&#10;一人当たり面積平均値テキスト">
          <a:extLst>
            <a:ext uri="{FF2B5EF4-FFF2-40B4-BE49-F238E27FC236}">
              <a16:creationId xmlns:a16="http://schemas.microsoft.com/office/drawing/2014/main" id="{799C0BE9-42AC-460C-B701-CA5C41F1D540}"/>
            </a:ext>
          </a:extLst>
        </xdr:cNvPr>
        <xdr:cNvSpPr txBox="1"/>
      </xdr:nvSpPr>
      <xdr:spPr>
        <a:xfrm>
          <a:off x="22199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56" name="フローチャート: 判断 655">
          <a:extLst>
            <a:ext uri="{FF2B5EF4-FFF2-40B4-BE49-F238E27FC236}">
              <a16:creationId xmlns:a16="http://schemas.microsoft.com/office/drawing/2014/main" id="{E423CBE8-3795-4655-AEC3-DF0DB82323D7}"/>
            </a:ext>
          </a:extLst>
        </xdr:cNvPr>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657" name="フローチャート: 判断 656">
          <a:extLst>
            <a:ext uri="{FF2B5EF4-FFF2-40B4-BE49-F238E27FC236}">
              <a16:creationId xmlns:a16="http://schemas.microsoft.com/office/drawing/2014/main" id="{6A06FC1E-A1DF-4C18-B05F-9D9C32ABAD2B}"/>
            </a:ext>
          </a:extLst>
        </xdr:cNvPr>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58" name="フローチャート: 判断 657">
          <a:extLst>
            <a:ext uri="{FF2B5EF4-FFF2-40B4-BE49-F238E27FC236}">
              <a16:creationId xmlns:a16="http://schemas.microsoft.com/office/drawing/2014/main" id="{632F22F5-8633-4DCD-8C2B-CCFF15C7695A}"/>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659" name="フローチャート: 判断 658">
          <a:extLst>
            <a:ext uri="{FF2B5EF4-FFF2-40B4-BE49-F238E27FC236}">
              <a16:creationId xmlns:a16="http://schemas.microsoft.com/office/drawing/2014/main" id="{D8CAE6AE-45FA-42B3-B82B-BB35D7825452}"/>
            </a:ext>
          </a:extLst>
        </xdr:cNvPr>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B5579699-1B2F-4DA0-AFD2-2D75EE55713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2B7EB237-BB1D-4E01-8A47-9E9D1E9A975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579E582F-B4C5-4195-9AEC-08C8F7ACC37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42E23AF3-C7F4-48F0-AE5B-DD5E6792CD7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44BFA7E6-FBD8-4C36-A696-34D7A0D2558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97789</xdr:rowOff>
    </xdr:from>
    <xdr:to>
      <xdr:col>116</xdr:col>
      <xdr:colOff>114300</xdr:colOff>
      <xdr:row>84</xdr:row>
      <xdr:rowOff>27939</xdr:rowOff>
    </xdr:to>
    <xdr:sp macro="" textlink="">
      <xdr:nvSpPr>
        <xdr:cNvPr id="665" name="楕円 664">
          <a:extLst>
            <a:ext uri="{FF2B5EF4-FFF2-40B4-BE49-F238E27FC236}">
              <a16:creationId xmlns:a16="http://schemas.microsoft.com/office/drawing/2014/main" id="{63684120-1773-4B8F-BC22-8061457CF186}"/>
            </a:ext>
          </a:extLst>
        </xdr:cNvPr>
        <xdr:cNvSpPr/>
      </xdr:nvSpPr>
      <xdr:spPr>
        <a:xfrm>
          <a:off x="22110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76216</xdr:rowOff>
    </xdr:from>
    <xdr:ext cx="469744" cy="259045"/>
    <xdr:sp macro="" textlink="">
      <xdr:nvSpPr>
        <xdr:cNvPr id="666" name="【児童館】&#10;一人当たり面積該当値テキスト">
          <a:extLst>
            <a:ext uri="{FF2B5EF4-FFF2-40B4-BE49-F238E27FC236}">
              <a16:creationId xmlns:a16="http://schemas.microsoft.com/office/drawing/2014/main" id="{99E9E43D-B258-4FAC-A7C9-9C7965F893D0}"/>
            </a:ext>
          </a:extLst>
        </xdr:cNvPr>
        <xdr:cNvSpPr txBox="1"/>
      </xdr:nvSpPr>
      <xdr:spPr>
        <a:xfrm>
          <a:off x="22199600"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97789</xdr:rowOff>
    </xdr:from>
    <xdr:to>
      <xdr:col>112</xdr:col>
      <xdr:colOff>38100</xdr:colOff>
      <xdr:row>84</xdr:row>
      <xdr:rowOff>27939</xdr:rowOff>
    </xdr:to>
    <xdr:sp macro="" textlink="">
      <xdr:nvSpPr>
        <xdr:cNvPr id="667" name="楕円 666">
          <a:extLst>
            <a:ext uri="{FF2B5EF4-FFF2-40B4-BE49-F238E27FC236}">
              <a16:creationId xmlns:a16="http://schemas.microsoft.com/office/drawing/2014/main" id="{C5959F3C-4420-4F48-BDE4-1D1DCCF4FDC2}"/>
            </a:ext>
          </a:extLst>
        </xdr:cNvPr>
        <xdr:cNvSpPr/>
      </xdr:nvSpPr>
      <xdr:spPr>
        <a:xfrm>
          <a:off x="21272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148589</xdr:rowOff>
    </xdr:from>
    <xdr:to>
      <xdr:col>116</xdr:col>
      <xdr:colOff>63500</xdr:colOff>
      <xdr:row>83</xdr:row>
      <xdr:rowOff>148589</xdr:rowOff>
    </xdr:to>
    <xdr:cxnSp macro="">
      <xdr:nvCxnSpPr>
        <xdr:cNvPr id="668" name="直線コネクタ 667">
          <a:extLst>
            <a:ext uri="{FF2B5EF4-FFF2-40B4-BE49-F238E27FC236}">
              <a16:creationId xmlns:a16="http://schemas.microsoft.com/office/drawing/2014/main" id="{30A27AF9-4BCE-4B30-82FB-40A740B09584}"/>
            </a:ext>
          </a:extLst>
        </xdr:cNvPr>
        <xdr:cNvCxnSpPr/>
      </xdr:nvCxnSpPr>
      <xdr:spPr>
        <a:xfrm>
          <a:off x="21323300" y="14378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669" name="楕円 668">
          <a:extLst>
            <a:ext uri="{FF2B5EF4-FFF2-40B4-BE49-F238E27FC236}">
              <a16:creationId xmlns:a16="http://schemas.microsoft.com/office/drawing/2014/main" id="{8BBDD530-83DC-4905-8386-2A0EB9EC40EC}"/>
            </a:ext>
          </a:extLst>
        </xdr:cNvPr>
        <xdr:cNvSpPr/>
      </xdr:nvSpPr>
      <xdr:spPr>
        <a:xfrm>
          <a:off x="2038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148589</xdr:rowOff>
    </xdr:from>
    <xdr:to>
      <xdr:col>111</xdr:col>
      <xdr:colOff>177800</xdr:colOff>
      <xdr:row>83</xdr:row>
      <xdr:rowOff>163830</xdr:rowOff>
    </xdr:to>
    <xdr:cxnSp macro="">
      <xdr:nvCxnSpPr>
        <xdr:cNvPr id="670" name="直線コネクタ 669">
          <a:extLst>
            <a:ext uri="{FF2B5EF4-FFF2-40B4-BE49-F238E27FC236}">
              <a16:creationId xmlns:a16="http://schemas.microsoft.com/office/drawing/2014/main" id="{18FB7C6A-C255-404C-8A3B-22CAF4800037}"/>
            </a:ext>
          </a:extLst>
        </xdr:cNvPr>
        <xdr:cNvCxnSpPr/>
      </xdr:nvCxnSpPr>
      <xdr:spPr>
        <a:xfrm flipV="1">
          <a:off x="20434300" y="143789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671" name="楕円 670">
          <a:extLst>
            <a:ext uri="{FF2B5EF4-FFF2-40B4-BE49-F238E27FC236}">
              <a16:creationId xmlns:a16="http://schemas.microsoft.com/office/drawing/2014/main" id="{7CC57F0E-8224-40AA-A892-90C6E5644593}"/>
            </a:ext>
          </a:extLst>
        </xdr:cNvPr>
        <xdr:cNvSpPr/>
      </xdr:nvSpPr>
      <xdr:spPr>
        <a:xfrm>
          <a:off x="19494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163830</xdr:rowOff>
    </xdr:from>
    <xdr:to>
      <xdr:col>107</xdr:col>
      <xdr:colOff>50800</xdr:colOff>
      <xdr:row>83</xdr:row>
      <xdr:rowOff>163830</xdr:rowOff>
    </xdr:to>
    <xdr:cxnSp macro="">
      <xdr:nvCxnSpPr>
        <xdr:cNvPr id="672" name="直線コネクタ 671">
          <a:extLst>
            <a:ext uri="{FF2B5EF4-FFF2-40B4-BE49-F238E27FC236}">
              <a16:creationId xmlns:a16="http://schemas.microsoft.com/office/drawing/2014/main" id="{FF7CD3DB-8CE6-475D-93EA-1375FE8DB3D1}"/>
            </a:ext>
          </a:extLst>
        </xdr:cNvPr>
        <xdr:cNvCxnSpPr/>
      </xdr:nvCxnSpPr>
      <xdr:spPr>
        <a:xfrm>
          <a:off x="19545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101616</xdr:rowOff>
    </xdr:from>
    <xdr:ext cx="469744" cy="259045"/>
    <xdr:sp macro="" textlink="">
      <xdr:nvSpPr>
        <xdr:cNvPr id="673" name="n_1aveValue【児童館】&#10;一人当たり面積">
          <a:extLst>
            <a:ext uri="{FF2B5EF4-FFF2-40B4-BE49-F238E27FC236}">
              <a16:creationId xmlns:a16="http://schemas.microsoft.com/office/drawing/2014/main" id="{5FBFC649-1BFA-4CB5-A8A0-3A84E1560618}"/>
            </a:ext>
          </a:extLst>
        </xdr:cNvPr>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74" name="n_2aveValue【児童館】&#10;一人当たり面積">
          <a:extLst>
            <a:ext uri="{FF2B5EF4-FFF2-40B4-BE49-F238E27FC236}">
              <a16:creationId xmlns:a16="http://schemas.microsoft.com/office/drawing/2014/main" id="{21FF3CCE-3046-4261-9E6D-2B5F75B6E8B7}"/>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154957</xdr:rowOff>
    </xdr:from>
    <xdr:ext cx="469744" cy="259045"/>
    <xdr:sp macro="" textlink="">
      <xdr:nvSpPr>
        <xdr:cNvPr id="675" name="n_3aveValue【児童館】&#10;一人当たり面積">
          <a:extLst>
            <a:ext uri="{FF2B5EF4-FFF2-40B4-BE49-F238E27FC236}">
              <a16:creationId xmlns:a16="http://schemas.microsoft.com/office/drawing/2014/main" id="{E91C3AAC-9A60-4085-97F9-E62D5BE8F11A}"/>
            </a:ext>
          </a:extLst>
        </xdr:cNvPr>
        <xdr:cNvSpPr txBox="1"/>
      </xdr:nvSpPr>
      <xdr:spPr>
        <a:xfrm>
          <a:off x="19310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19066</xdr:rowOff>
    </xdr:from>
    <xdr:ext cx="469744" cy="259045"/>
    <xdr:sp macro="" textlink="">
      <xdr:nvSpPr>
        <xdr:cNvPr id="676" name="n_1mainValue【児童館】&#10;一人当たり面積">
          <a:extLst>
            <a:ext uri="{FF2B5EF4-FFF2-40B4-BE49-F238E27FC236}">
              <a16:creationId xmlns:a16="http://schemas.microsoft.com/office/drawing/2014/main" id="{E0792279-04D2-4ACA-A09D-0558F2F0764E}"/>
            </a:ext>
          </a:extLst>
        </xdr:cNvPr>
        <xdr:cNvSpPr txBox="1"/>
      </xdr:nvSpPr>
      <xdr:spPr>
        <a:xfrm>
          <a:off x="210757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677" name="n_2mainValue【児童館】&#10;一人当たり面積">
          <a:extLst>
            <a:ext uri="{FF2B5EF4-FFF2-40B4-BE49-F238E27FC236}">
              <a16:creationId xmlns:a16="http://schemas.microsoft.com/office/drawing/2014/main" id="{DC34F8BB-73A6-4762-A612-06CF20081AE9}"/>
            </a:ext>
          </a:extLst>
        </xdr:cNvPr>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34307</xdr:rowOff>
    </xdr:from>
    <xdr:ext cx="469744" cy="259045"/>
    <xdr:sp macro="" textlink="">
      <xdr:nvSpPr>
        <xdr:cNvPr id="678" name="n_3mainValue【児童館】&#10;一人当たり面積">
          <a:extLst>
            <a:ext uri="{FF2B5EF4-FFF2-40B4-BE49-F238E27FC236}">
              <a16:creationId xmlns:a16="http://schemas.microsoft.com/office/drawing/2014/main" id="{42CE8F78-A124-4EF0-8DA9-C520B77F0EA9}"/>
            </a:ext>
          </a:extLst>
        </xdr:cNvPr>
        <xdr:cNvSpPr txBox="1"/>
      </xdr:nvSpPr>
      <xdr:spPr>
        <a:xfrm>
          <a:off x="19310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a:extLst>
            <a:ext uri="{FF2B5EF4-FFF2-40B4-BE49-F238E27FC236}">
              <a16:creationId xmlns:a16="http://schemas.microsoft.com/office/drawing/2014/main" id="{361448E2-BF2C-4938-BA1A-E76D6BFD558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a:extLst>
            <a:ext uri="{FF2B5EF4-FFF2-40B4-BE49-F238E27FC236}">
              <a16:creationId xmlns:a16="http://schemas.microsoft.com/office/drawing/2014/main" id="{30082CC8-7DB6-447E-95A7-4D6534841BD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a:extLst>
            <a:ext uri="{FF2B5EF4-FFF2-40B4-BE49-F238E27FC236}">
              <a16:creationId xmlns:a16="http://schemas.microsoft.com/office/drawing/2014/main" id="{141ADB67-1390-41E4-AAB9-99D9CDCC9C7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a:extLst>
            <a:ext uri="{FF2B5EF4-FFF2-40B4-BE49-F238E27FC236}">
              <a16:creationId xmlns:a16="http://schemas.microsoft.com/office/drawing/2014/main" id="{BAFEC34A-B861-49CA-90F9-5281B47A379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a:extLst>
            <a:ext uri="{FF2B5EF4-FFF2-40B4-BE49-F238E27FC236}">
              <a16:creationId xmlns:a16="http://schemas.microsoft.com/office/drawing/2014/main" id="{70180DF4-BC2B-469F-AAEC-F2014B2E614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a:extLst>
            <a:ext uri="{FF2B5EF4-FFF2-40B4-BE49-F238E27FC236}">
              <a16:creationId xmlns:a16="http://schemas.microsoft.com/office/drawing/2014/main" id="{62FD8343-9E5A-4759-B942-6B92BC642F6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a:extLst>
            <a:ext uri="{FF2B5EF4-FFF2-40B4-BE49-F238E27FC236}">
              <a16:creationId xmlns:a16="http://schemas.microsoft.com/office/drawing/2014/main" id="{DAE2A6CD-C652-49F5-BE96-C8291B8590B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a:extLst>
            <a:ext uri="{FF2B5EF4-FFF2-40B4-BE49-F238E27FC236}">
              <a16:creationId xmlns:a16="http://schemas.microsoft.com/office/drawing/2014/main" id="{404B0466-A56D-49BC-B0C8-41F8AFFE73B1}"/>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a:extLst>
            <a:ext uri="{FF2B5EF4-FFF2-40B4-BE49-F238E27FC236}">
              <a16:creationId xmlns:a16="http://schemas.microsoft.com/office/drawing/2014/main" id="{7B830E32-5617-4654-9BD0-B97A5A8008F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a:extLst>
            <a:ext uri="{FF2B5EF4-FFF2-40B4-BE49-F238E27FC236}">
              <a16:creationId xmlns:a16="http://schemas.microsoft.com/office/drawing/2014/main" id="{8051D123-604A-4984-AA4A-EE2AF46EE07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a:extLst>
            <a:ext uri="{FF2B5EF4-FFF2-40B4-BE49-F238E27FC236}">
              <a16:creationId xmlns:a16="http://schemas.microsoft.com/office/drawing/2014/main" id="{536EC8CF-33D9-4E27-B5A1-C48C033C930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a:extLst>
            <a:ext uri="{FF2B5EF4-FFF2-40B4-BE49-F238E27FC236}">
              <a16:creationId xmlns:a16="http://schemas.microsoft.com/office/drawing/2014/main" id="{FC7396E7-BF7E-4644-8448-77104696C03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a:extLst>
            <a:ext uri="{FF2B5EF4-FFF2-40B4-BE49-F238E27FC236}">
              <a16:creationId xmlns:a16="http://schemas.microsoft.com/office/drawing/2014/main" id="{1A8B07BE-97CD-41E2-903B-D9CE2B2CF30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a:extLst>
            <a:ext uri="{FF2B5EF4-FFF2-40B4-BE49-F238E27FC236}">
              <a16:creationId xmlns:a16="http://schemas.microsoft.com/office/drawing/2014/main" id="{47A8AEBD-49F7-43DA-965D-025378BDEDB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a:extLst>
            <a:ext uri="{FF2B5EF4-FFF2-40B4-BE49-F238E27FC236}">
              <a16:creationId xmlns:a16="http://schemas.microsoft.com/office/drawing/2014/main" id="{67A84624-55CA-4D3B-9572-5461A31F138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a:extLst>
            <a:ext uri="{FF2B5EF4-FFF2-40B4-BE49-F238E27FC236}">
              <a16:creationId xmlns:a16="http://schemas.microsoft.com/office/drawing/2014/main" id="{F340E29C-B52E-4E0D-B7A7-CF09CD43D63E}"/>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a:extLst>
            <a:ext uri="{FF2B5EF4-FFF2-40B4-BE49-F238E27FC236}">
              <a16:creationId xmlns:a16="http://schemas.microsoft.com/office/drawing/2014/main" id="{49645749-F69D-4FD2-A06D-86AA50E26D3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a:extLst>
            <a:ext uri="{FF2B5EF4-FFF2-40B4-BE49-F238E27FC236}">
              <a16:creationId xmlns:a16="http://schemas.microsoft.com/office/drawing/2014/main" id="{9256082E-47A7-4B87-98F6-7891821C321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a:extLst>
            <a:ext uri="{FF2B5EF4-FFF2-40B4-BE49-F238E27FC236}">
              <a16:creationId xmlns:a16="http://schemas.microsoft.com/office/drawing/2014/main" id="{80CB524E-39A2-4AF5-BC6B-563F2CE2760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類似団体や北海道平均と比較して極めて高い数値を示している。学校施設や児童館については、施設の長寿命化を図るべく、改修工事や修繕を実施している。しかし、経年劣化も見られることから、建て替えについても検討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も、類似団体や北海道平均と比較して高い数値を示している。橋りょうについては、長寿命化計画を基に長寿命化修繕工事を実施しており、道路も優先順位を設けながら修繕工事を実施している。今後も限られた予算の中で、継続的に実施し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の有形固定資産減価償却率について、類似団体と比較して同水準の数値を示している。長寿命化計画を基に計画的な改修や除去が進められており、今後も継続的に実施していきたい。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2A25F1B-1B2F-4409-A2FB-40CE2314308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A086AD0-57D1-4B7F-BCEC-1D15E52063F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AF067E8-2877-4928-87F4-F3E2DAFDC5C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28C3E1B-72ED-4FD0-A1AD-511BDE3102B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849B13C-FB06-4AC5-9618-31FC890C4D2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10A99CE-E82C-41EA-93B1-964FC6F91D1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8F0FFD2-F536-403C-B5C9-1DF311F4DC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34151BE-A383-4856-98A7-088D83A60C7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22AAD4A-95ED-4D05-99C5-186D5642A2F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038CCD4-7BDC-411F-850B-83B5F1BEB03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5,553
5,424
585.81
5,317,597
5,236,872
80,725
3,382,411
5,768,968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B04CC0F-7D15-4E46-A2CE-B43B57A1A51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FE66F30-D923-4307-8DE5-098F6DFD9E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5EFD1E5-D5A3-44E5-B504-567E3D5DC70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182A73-F43A-4849-8160-2D0CAC2AFEA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350D355-A284-4941-9AB7-A3C07D3689F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168A49D-9CFA-4607-A7F1-6E4F52818E6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3071FDC-FB6E-48FF-910E-0BAF84083A9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F8339B1-EBC5-49D0-8971-E09E82D565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BCD0B5A-7CF9-444F-A365-6D084A1A843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5F979FB-A49D-420F-B541-5227C59FE7B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1EA2C99-D195-4258-BC2A-CFAE416C804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AF97F24-15CF-4A90-A85E-B60D04326C4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60F03AC-8571-4C49-82E8-83B3A6B73BC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E4BC176-F07C-4667-8DC3-8AF19A92941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87DA197-7B23-41FD-9FCC-E37334D2F4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1F64F6A-3B71-4C59-B1B8-F01D884EDDE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00D3FED-01E8-4C81-BB73-68470B0B0B3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6905BAD-7B6A-4B66-BE97-0DDA3BA3F03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B74B766-58C9-491F-8638-4A18929DA4A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C3E74D8-0786-46F0-9428-C4860856E25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A28A3FF-D0C3-41F6-9B3B-F0F2D9760B5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D6658FC-63EC-47AD-B3A7-A2532C1E8B1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9F7B475-4F74-487B-989F-90919B7D176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797FEAE-541A-4C8A-AB48-1984185531B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69D03BA-BF7A-4F32-8ECD-E5A2655F080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872A3EB-C36F-4F5F-A37C-C9F9B3EB42C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DF88AA7-3E58-483D-93A3-657F962B9E8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FA35D09-B07D-4AE6-A6D0-56DEED3F19A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AF45034E-37F7-4D0F-8C1C-FF2987E2451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C4BEF5BE-175E-4E44-89CB-F16EFDF25DC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85118F6-59DA-4932-9310-68FA5653514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7D123FDA-FAC0-4FF3-B64C-5DA985D6D0F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15453B2D-2A1D-48BF-8482-B9C2005CEE0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91E5947-9231-46D7-B564-2234CE6B56C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17BC1825-89E8-48E4-870F-2CB0978004B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552C065D-A226-48D2-A948-1F7ABBBE630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6E19DD-2D62-402A-AA68-0B0EDA74CA1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15E526E3-0E1D-4596-8509-48F12ADD1CE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836719A1-3A77-41D5-B1D1-436258445BE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B25D8F0C-587D-45F6-8A5A-9EA23C2D621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E3168FBF-1BA0-4ED8-9688-0B928BCCFE4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BDD070F3-7AB3-4219-9F2C-E81D41B3229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63C22B2F-9FE3-4AB9-BFC6-7E1FB930484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B7C8AFE7-85C8-499B-9239-9F7FD87F862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347DF47D-B5C8-4627-9AF3-9C419F45B3B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E4C91E8A-0876-47EF-8646-F618ABD9046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AD040DD4-8836-4E67-B1FB-A8D0483B3BB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F8556248-2BFD-4634-BF40-6B39FDE28179}"/>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187D6893-3A6B-49F8-8197-446645B0360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2BD2405E-A5A1-444E-90AD-222FE81C85C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758FB26B-0D28-4C65-BCA5-3669E581045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131C45E2-B728-4740-A5F4-D1CB49F0884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EDA6D47B-9439-4130-A0BC-E7AA2DC9CFA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358F4775-DC0A-4BBB-A1E1-723A91A931D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F93D9887-D3E0-4681-8C14-C27DC8FF807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64767016-8792-444D-A81A-E532A73FC9D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0C0F1059-6BC4-480F-9D71-16888B19898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4A0B5C69-FCE1-4B6F-8831-6C587DF3A16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DA063194-1963-4271-96ED-2E0B64DE40B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332F17A2-8704-4E77-B8B4-2BF309DEEB6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82C94A5A-D451-44EE-AB62-A1B2FB19FC7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a:extLst>
            <a:ext uri="{FF2B5EF4-FFF2-40B4-BE49-F238E27FC236}">
              <a16:creationId xmlns:a16="http://schemas.microsoft.com/office/drawing/2014/main" id="{3FA02F6B-A3B7-4099-BA36-17DD6CA15469}"/>
            </a:ext>
          </a:extLst>
        </xdr:cNvPr>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FF0A8C4A-3711-442B-BDCC-BF471EC846CA}"/>
            </a:ext>
          </a:extLst>
        </xdr:cNvPr>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a:extLst>
            <a:ext uri="{FF2B5EF4-FFF2-40B4-BE49-F238E27FC236}">
              <a16:creationId xmlns:a16="http://schemas.microsoft.com/office/drawing/2014/main" id="{D312E810-86D0-4AD5-8313-77B2025B4D32}"/>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E300719B-85B7-4D2F-88C9-A3FEC315B51A}"/>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79D6162D-3CC1-43FF-8ECC-EA9235EAD809}"/>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DF0391C7-1C7D-4DF8-862D-AAF1E48C8D3D}"/>
            </a:ext>
          </a:extLst>
        </xdr:cNvPr>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a:extLst>
            <a:ext uri="{FF2B5EF4-FFF2-40B4-BE49-F238E27FC236}">
              <a16:creationId xmlns:a16="http://schemas.microsoft.com/office/drawing/2014/main" id="{6FDB4E12-AD2D-452F-B4EC-1658BB566189}"/>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a:extLst>
            <a:ext uri="{FF2B5EF4-FFF2-40B4-BE49-F238E27FC236}">
              <a16:creationId xmlns:a16="http://schemas.microsoft.com/office/drawing/2014/main" id="{305C7F9A-CA5E-4A1F-A7CB-42852C5E8A07}"/>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7637</xdr:rowOff>
    </xdr:from>
    <xdr:ext cx="405111" cy="259045"/>
    <xdr:sp macro="" textlink="">
      <xdr:nvSpPr>
        <xdr:cNvPr id="81" name="n_1aveValue【体育館・プール】&#10;有形固定資産減価償却率">
          <a:extLst>
            <a:ext uri="{FF2B5EF4-FFF2-40B4-BE49-F238E27FC236}">
              <a16:creationId xmlns:a16="http://schemas.microsoft.com/office/drawing/2014/main" id="{AC9C6B51-218D-4858-BA03-47D287DF3970}"/>
            </a:ext>
          </a:extLst>
        </xdr:cNvPr>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a:extLst>
            <a:ext uri="{FF2B5EF4-FFF2-40B4-BE49-F238E27FC236}">
              <a16:creationId xmlns:a16="http://schemas.microsoft.com/office/drawing/2014/main" id="{8105E719-39F7-46EF-8C20-2954026BE556}"/>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a:extLst>
            <a:ext uri="{FF2B5EF4-FFF2-40B4-BE49-F238E27FC236}">
              <a16:creationId xmlns:a16="http://schemas.microsoft.com/office/drawing/2014/main" id="{62E13C45-4990-4FC2-921E-1DF8EC8CABF6}"/>
            </a:ext>
          </a:extLst>
        </xdr:cNvPr>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a:extLst>
            <a:ext uri="{FF2B5EF4-FFF2-40B4-BE49-F238E27FC236}">
              <a16:creationId xmlns:a16="http://schemas.microsoft.com/office/drawing/2014/main" id="{A8D8DDE1-1510-476F-93C6-6AEB018BF7F3}"/>
            </a:ext>
          </a:extLst>
        </xdr:cNvPr>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102343</xdr:rowOff>
    </xdr:from>
    <xdr:ext cx="405111" cy="259045"/>
    <xdr:sp macro="" textlink="">
      <xdr:nvSpPr>
        <xdr:cNvPr id="85" name="n_3aveValue【体育館・プール】&#10;有形固定資産減価償却率">
          <a:extLst>
            <a:ext uri="{FF2B5EF4-FFF2-40B4-BE49-F238E27FC236}">
              <a16:creationId xmlns:a16="http://schemas.microsoft.com/office/drawing/2014/main" id="{AFB3057E-EE2F-4CA2-A412-252D92B919D7}"/>
            </a:ext>
          </a:extLst>
        </xdr:cNvPr>
        <xdr:cNvSpPr txBox="1"/>
      </xdr:nvSpPr>
      <xdr:spPr>
        <a:xfrm>
          <a:off x="1816744"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B56A363-18B3-44E4-ACC2-E1C1B0820DE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F78677C-3432-4488-ACE2-5ADF9AD2B27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E2CA78A-F04D-4FEF-B873-53ED94F4505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9679D632-3B98-4F71-98DF-7640FBC94E0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A73AC1FD-AFB6-4429-86B1-8CD5691523E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161472</xdr:rowOff>
    </xdr:from>
    <xdr:to>
      <xdr:col>24</xdr:col>
      <xdr:colOff>114300</xdr:colOff>
      <xdr:row>55</xdr:row>
      <xdr:rowOff>91622</xdr:rowOff>
    </xdr:to>
    <xdr:sp macro="" textlink="">
      <xdr:nvSpPr>
        <xdr:cNvPr id="91" name="楕円 90">
          <a:extLst>
            <a:ext uri="{FF2B5EF4-FFF2-40B4-BE49-F238E27FC236}">
              <a16:creationId xmlns:a16="http://schemas.microsoft.com/office/drawing/2014/main" id="{173FC04F-FEE7-4DE5-AF8C-4B775D2B66B5}"/>
            </a:ext>
          </a:extLst>
        </xdr:cNvPr>
        <xdr:cNvSpPr/>
      </xdr:nvSpPr>
      <xdr:spPr>
        <a:xfrm>
          <a:off x="4584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114499</xdr:rowOff>
    </xdr:from>
    <xdr:ext cx="469744" cy="259045"/>
    <xdr:sp macro="" textlink="">
      <xdr:nvSpPr>
        <xdr:cNvPr id="92" name="【体育館・プール】&#10;有形固定資産減価償却率該当値テキスト">
          <a:extLst>
            <a:ext uri="{FF2B5EF4-FFF2-40B4-BE49-F238E27FC236}">
              <a16:creationId xmlns:a16="http://schemas.microsoft.com/office/drawing/2014/main" id="{EAEAE847-3C28-472A-8ACE-0FFB9C93A416}"/>
            </a:ext>
          </a:extLst>
        </xdr:cNvPr>
        <xdr:cNvSpPr txBox="1"/>
      </xdr:nvSpPr>
      <xdr:spPr>
        <a:xfrm>
          <a:off x="4673600"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161472</xdr:rowOff>
    </xdr:from>
    <xdr:to>
      <xdr:col>20</xdr:col>
      <xdr:colOff>38100</xdr:colOff>
      <xdr:row>55</xdr:row>
      <xdr:rowOff>91622</xdr:rowOff>
    </xdr:to>
    <xdr:sp macro="" textlink="">
      <xdr:nvSpPr>
        <xdr:cNvPr id="93" name="楕円 92">
          <a:extLst>
            <a:ext uri="{FF2B5EF4-FFF2-40B4-BE49-F238E27FC236}">
              <a16:creationId xmlns:a16="http://schemas.microsoft.com/office/drawing/2014/main" id="{2832BBAB-61AA-4265-BBB5-5A89CEC016E3}"/>
            </a:ext>
          </a:extLst>
        </xdr:cNvPr>
        <xdr:cNvSpPr/>
      </xdr:nvSpPr>
      <xdr:spPr>
        <a:xfrm>
          <a:off x="3746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40822</xdr:rowOff>
    </xdr:from>
    <xdr:to>
      <xdr:col>24</xdr:col>
      <xdr:colOff>63500</xdr:colOff>
      <xdr:row>55</xdr:row>
      <xdr:rowOff>40822</xdr:rowOff>
    </xdr:to>
    <xdr:cxnSp macro="">
      <xdr:nvCxnSpPr>
        <xdr:cNvPr id="94" name="直線コネクタ 93">
          <a:extLst>
            <a:ext uri="{FF2B5EF4-FFF2-40B4-BE49-F238E27FC236}">
              <a16:creationId xmlns:a16="http://schemas.microsoft.com/office/drawing/2014/main" id="{0FA35833-F6BA-4C2B-9B01-9E5F8AEDADCE}"/>
            </a:ext>
          </a:extLst>
        </xdr:cNvPr>
        <xdr:cNvCxnSpPr/>
      </xdr:nvCxnSpPr>
      <xdr:spPr>
        <a:xfrm>
          <a:off x="3797300" y="947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161472</xdr:rowOff>
    </xdr:from>
    <xdr:to>
      <xdr:col>15</xdr:col>
      <xdr:colOff>101600</xdr:colOff>
      <xdr:row>55</xdr:row>
      <xdr:rowOff>91622</xdr:rowOff>
    </xdr:to>
    <xdr:sp macro="" textlink="">
      <xdr:nvSpPr>
        <xdr:cNvPr id="95" name="楕円 94">
          <a:extLst>
            <a:ext uri="{FF2B5EF4-FFF2-40B4-BE49-F238E27FC236}">
              <a16:creationId xmlns:a16="http://schemas.microsoft.com/office/drawing/2014/main" id="{4D4CF3BF-2C55-405B-B6E0-700F24412179}"/>
            </a:ext>
          </a:extLst>
        </xdr:cNvPr>
        <xdr:cNvSpPr/>
      </xdr:nvSpPr>
      <xdr:spPr>
        <a:xfrm>
          <a:off x="2857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55</xdr:row>
      <xdr:rowOff>40822</xdr:rowOff>
    </xdr:to>
    <xdr:cxnSp macro="">
      <xdr:nvCxnSpPr>
        <xdr:cNvPr id="96" name="直線コネクタ 95">
          <a:extLst>
            <a:ext uri="{FF2B5EF4-FFF2-40B4-BE49-F238E27FC236}">
              <a16:creationId xmlns:a16="http://schemas.microsoft.com/office/drawing/2014/main" id="{BF77EAD2-B1BF-43E6-AFAD-DDEB746D905F}"/>
            </a:ext>
          </a:extLst>
        </xdr:cNvPr>
        <xdr:cNvCxnSpPr/>
      </xdr:nvCxnSpPr>
      <xdr:spPr>
        <a:xfrm>
          <a:off x="2908300" y="947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161472</xdr:rowOff>
    </xdr:from>
    <xdr:to>
      <xdr:col>10</xdr:col>
      <xdr:colOff>165100</xdr:colOff>
      <xdr:row>55</xdr:row>
      <xdr:rowOff>91622</xdr:rowOff>
    </xdr:to>
    <xdr:sp macro="" textlink="">
      <xdr:nvSpPr>
        <xdr:cNvPr id="97" name="楕円 96">
          <a:extLst>
            <a:ext uri="{FF2B5EF4-FFF2-40B4-BE49-F238E27FC236}">
              <a16:creationId xmlns:a16="http://schemas.microsoft.com/office/drawing/2014/main" id="{CE2A50DC-7FB9-4917-B4CC-5DAC279E1B96}"/>
            </a:ext>
          </a:extLst>
        </xdr:cNvPr>
        <xdr:cNvSpPr/>
      </xdr:nvSpPr>
      <xdr:spPr>
        <a:xfrm>
          <a:off x="1968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55</xdr:row>
      <xdr:rowOff>40822</xdr:rowOff>
    </xdr:to>
    <xdr:cxnSp macro="">
      <xdr:nvCxnSpPr>
        <xdr:cNvPr id="98" name="直線コネクタ 97">
          <a:extLst>
            <a:ext uri="{FF2B5EF4-FFF2-40B4-BE49-F238E27FC236}">
              <a16:creationId xmlns:a16="http://schemas.microsoft.com/office/drawing/2014/main" id="{D526AC41-27E3-4940-9C63-2402CC53E2E8}"/>
            </a:ext>
          </a:extLst>
        </xdr:cNvPr>
        <xdr:cNvCxnSpPr/>
      </xdr:nvCxnSpPr>
      <xdr:spPr>
        <a:xfrm>
          <a:off x="2019300" y="947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108149</xdr:rowOff>
    </xdr:from>
    <xdr:ext cx="469744" cy="259045"/>
    <xdr:sp macro="" textlink="">
      <xdr:nvSpPr>
        <xdr:cNvPr id="99" name="n_1mainValue【体育館・プール】&#10;有形固定資産減価償却率">
          <a:extLst>
            <a:ext uri="{FF2B5EF4-FFF2-40B4-BE49-F238E27FC236}">
              <a16:creationId xmlns:a16="http://schemas.microsoft.com/office/drawing/2014/main" id="{A2B53C26-D573-46BC-A017-8E25F6F3B637}"/>
            </a:ext>
          </a:extLst>
        </xdr:cNvPr>
        <xdr:cNvSpPr txBox="1"/>
      </xdr:nvSpPr>
      <xdr:spPr>
        <a:xfrm>
          <a:off x="3549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108149</xdr:rowOff>
    </xdr:from>
    <xdr:ext cx="469744" cy="259045"/>
    <xdr:sp macro="" textlink="">
      <xdr:nvSpPr>
        <xdr:cNvPr id="100" name="n_2mainValue【体育館・プール】&#10;有形固定資産減価償却率">
          <a:extLst>
            <a:ext uri="{FF2B5EF4-FFF2-40B4-BE49-F238E27FC236}">
              <a16:creationId xmlns:a16="http://schemas.microsoft.com/office/drawing/2014/main" id="{C8A8345B-AEAA-4F24-92F0-C7CA1BD98204}"/>
            </a:ext>
          </a:extLst>
        </xdr:cNvPr>
        <xdr:cNvSpPr txBox="1"/>
      </xdr:nvSpPr>
      <xdr:spPr>
        <a:xfrm>
          <a:off x="2673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53</xdr:row>
      <xdr:rowOff>108149</xdr:rowOff>
    </xdr:from>
    <xdr:ext cx="469744" cy="259045"/>
    <xdr:sp macro="" textlink="">
      <xdr:nvSpPr>
        <xdr:cNvPr id="101" name="n_3mainValue【体育館・プール】&#10;有形固定資産減価償却率">
          <a:extLst>
            <a:ext uri="{FF2B5EF4-FFF2-40B4-BE49-F238E27FC236}">
              <a16:creationId xmlns:a16="http://schemas.microsoft.com/office/drawing/2014/main" id="{EA656A54-48DA-4F88-BC09-8EC0E9F6E5A3}"/>
            </a:ext>
          </a:extLst>
        </xdr:cNvPr>
        <xdr:cNvSpPr txBox="1"/>
      </xdr:nvSpPr>
      <xdr:spPr>
        <a:xfrm>
          <a:off x="1784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2A2771C3-5C75-45A9-BA61-435CF444EAB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5972EEAB-7322-42CD-9D73-108589305AF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99A271FF-6E94-4582-A142-BFEFFEA9813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11E6EEB9-ED8A-4813-81CE-6C2DADB18F0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28E51A9B-12FF-42D9-B654-0AFE1950056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4B7254CD-BD73-4C20-9D67-59BB96FF9A2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DFAF9E4F-E41B-4004-BB88-910AA721EF6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00E144A3-A535-45F3-8DCA-A7014AB81B8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8A1197B4-271C-45FE-9E6C-F3AE74775F5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6C989E1D-63FD-475D-B24C-F0E58D81950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a:extLst>
            <a:ext uri="{FF2B5EF4-FFF2-40B4-BE49-F238E27FC236}">
              <a16:creationId xmlns:a16="http://schemas.microsoft.com/office/drawing/2014/main" id="{29232C00-75EB-4B01-9DA3-6C5F314E3D6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a:extLst>
            <a:ext uri="{FF2B5EF4-FFF2-40B4-BE49-F238E27FC236}">
              <a16:creationId xmlns:a16="http://schemas.microsoft.com/office/drawing/2014/main" id="{FEC9539B-F0C3-489C-9DCB-7BC951F049E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a:extLst>
            <a:ext uri="{FF2B5EF4-FFF2-40B4-BE49-F238E27FC236}">
              <a16:creationId xmlns:a16="http://schemas.microsoft.com/office/drawing/2014/main" id="{8B651334-22E0-4502-B9AE-31B0D9AAB53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a:extLst>
            <a:ext uri="{FF2B5EF4-FFF2-40B4-BE49-F238E27FC236}">
              <a16:creationId xmlns:a16="http://schemas.microsoft.com/office/drawing/2014/main" id="{9E3D1A79-9649-4CD9-A79C-059B83DFB01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4F6E082D-B96A-44E8-9D67-D2B4CDEF31B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6A972AB6-42C3-48F8-8D51-3451741D157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a:extLst>
            <a:ext uri="{FF2B5EF4-FFF2-40B4-BE49-F238E27FC236}">
              <a16:creationId xmlns:a16="http://schemas.microsoft.com/office/drawing/2014/main" id="{1ACCD8C1-67AB-454A-85CE-A8614FF2BE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a:extLst>
            <a:ext uri="{FF2B5EF4-FFF2-40B4-BE49-F238E27FC236}">
              <a16:creationId xmlns:a16="http://schemas.microsoft.com/office/drawing/2014/main" id="{6EA66CCD-A578-4D80-9B6A-99F3E4809D4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a:extLst>
            <a:ext uri="{FF2B5EF4-FFF2-40B4-BE49-F238E27FC236}">
              <a16:creationId xmlns:a16="http://schemas.microsoft.com/office/drawing/2014/main" id="{A14880B8-C53A-4B22-9DBE-FB375A15D7C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a:extLst>
            <a:ext uri="{FF2B5EF4-FFF2-40B4-BE49-F238E27FC236}">
              <a16:creationId xmlns:a16="http://schemas.microsoft.com/office/drawing/2014/main" id="{0A49CA9E-F146-4F49-9832-CA1CD0651FD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46F56D5F-C697-43F5-B46A-E011F0A040B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1C8C5FC0-EF42-4745-B08A-A33D0F1E152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85C73D18-B52C-461E-85F4-3EC2353411E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5" name="直線コネクタ 124">
          <a:extLst>
            <a:ext uri="{FF2B5EF4-FFF2-40B4-BE49-F238E27FC236}">
              <a16:creationId xmlns:a16="http://schemas.microsoft.com/office/drawing/2014/main" id="{E37B250E-493F-4F59-B11E-2F81A3B4D6A0}"/>
            </a:ext>
          </a:extLst>
        </xdr:cNvPr>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6" name="【体育館・プール】&#10;一人当たり面積最小値テキスト">
          <a:extLst>
            <a:ext uri="{FF2B5EF4-FFF2-40B4-BE49-F238E27FC236}">
              <a16:creationId xmlns:a16="http://schemas.microsoft.com/office/drawing/2014/main" id="{06DAFD0A-C10E-460A-BB21-852ED13FEB66}"/>
            </a:ext>
          </a:extLst>
        </xdr:cNvPr>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7" name="直線コネクタ 126">
          <a:extLst>
            <a:ext uri="{FF2B5EF4-FFF2-40B4-BE49-F238E27FC236}">
              <a16:creationId xmlns:a16="http://schemas.microsoft.com/office/drawing/2014/main" id="{C58E7067-258B-49C6-96F7-5B954E0D4E88}"/>
            </a:ext>
          </a:extLst>
        </xdr:cNvPr>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8" name="【体育館・プール】&#10;一人当たり面積最大値テキスト">
          <a:extLst>
            <a:ext uri="{FF2B5EF4-FFF2-40B4-BE49-F238E27FC236}">
              <a16:creationId xmlns:a16="http://schemas.microsoft.com/office/drawing/2014/main" id="{6DC1DC3D-3EEA-4F50-8A2D-B7163AAF79B0}"/>
            </a:ext>
          </a:extLst>
        </xdr:cNvPr>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9" name="直線コネクタ 128">
          <a:extLst>
            <a:ext uri="{FF2B5EF4-FFF2-40B4-BE49-F238E27FC236}">
              <a16:creationId xmlns:a16="http://schemas.microsoft.com/office/drawing/2014/main" id="{57AB609F-D8C1-4C82-9B57-5CD7846C4458}"/>
            </a:ext>
          </a:extLst>
        </xdr:cNvPr>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130" name="【体育館・プール】&#10;一人当たり面積平均値テキスト">
          <a:extLst>
            <a:ext uri="{FF2B5EF4-FFF2-40B4-BE49-F238E27FC236}">
              <a16:creationId xmlns:a16="http://schemas.microsoft.com/office/drawing/2014/main" id="{D58DC1EB-2C25-446B-B3AD-130F368FC762}"/>
            </a:ext>
          </a:extLst>
        </xdr:cNvPr>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31" name="フローチャート: 判断 130">
          <a:extLst>
            <a:ext uri="{FF2B5EF4-FFF2-40B4-BE49-F238E27FC236}">
              <a16:creationId xmlns:a16="http://schemas.microsoft.com/office/drawing/2014/main" id="{A00F45DD-C1C4-47BE-A82C-97E282D806CB}"/>
            </a:ext>
          </a:extLst>
        </xdr:cNvPr>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32" name="フローチャート: 判断 131">
          <a:extLst>
            <a:ext uri="{FF2B5EF4-FFF2-40B4-BE49-F238E27FC236}">
              <a16:creationId xmlns:a16="http://schemas.microsoft.com/office/drawing/2014/main" id="{95A0087C-203A-4890-A300-B1E4EC6DE1A7}"/>
            </a:ext>
          </a:extLst>
        </xdr:cNvPr>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126001</xdr:rowOff>
    </xdr:from>
    <xdr:ext cx="469744" cy="259045"/>
    <xdr:sp macro="" textlink="">
      <xdr:nvSpPr>
        <xdr:cNvPr id="133" name="n_1aveValue【体育館・プール】&#10;一人当たり面積">
          <a:extLst>
            <a:ext uri="{FF2B5EF4-FFF2-40B4-BE49-F238E27FC236}">
              <a16:creationId xmlns:a16="http://schemas.microsoft.com/office/drawing/2014/main" id="{CAC06DD6-BE03-43B8-B8D8-84D625866789}"/>
            </a:ext>
          </a:extLst>
        </xdr:cNvPr>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4" name="フローチャート: 判断 133">
          <a:extLst>
            <a:ext uri="{FF2B5EF4-FFF2-40B4-BE49-F238E27FC236}">
              <a16:creationId xmlns:a16="http://schemas.microsoft.com/office/drawing/2014/main" id="{A3C1E839-77E1-4244-BF06-2D4046C89743}"/>
            </a:ext>
          </a:extLst>
        </xdr:cNvPr>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168673</xdr:rowOff>
    </xdr:from>
    <xdr:ext cx="469744" cy="259045"/>
    <xdr:sp macro="" textlink="">
      <xdr:nvSpPr>
        <xdr:cNvPr id="135" name="n_2aveValue【体育館・プール】&#10;一人当たり面積">
          <a:extLst>
            <a:ext uri="{FF2B5EF4-FFF2-40B4-BE49-F238E27FC236}">
              <a16:creationId xmlns:a16="http://schemas.microsoft.com/office/drawing/2014/main" id="{9C73EBD0-4B1A-4CD9-AC07-CC5979B333DF}"/>
            </a:ext>
          </a:extLst>
        </xdr:cNvPr>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6" name="フローチャート: 判断 135">
          <a:extLst>
            <a:ext uri="{FF2B5EF4-FFF2-40B4-BE49-F238E27FC236}">
              <a16:creationId xmlns:a16="http://schemas.microsoft.com/office/drawing/2014/main" id="{085A1E66-552A-4CA4-B09A-A3FFD0C070FE}"/>
            </a:ext>
          </a:extLst>
        </xdr:cNvPr>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7" name="n_3aveValue【体育館・プール】&#10;一人当たり面積">
          <a:extLst>
            <a:ext uri="{FF2B5EF4-FFF2-40B4-BE49-F238E27FC236}">
              <a16:creationId xmlns:a16="http://schemas.microsoft.com/office/drawing/2014/main" id="{92017A10-481A-46CF-AF42-0A58F6FE2F1B}"/>
            </a:ext>
          </a:extLst>
        </xdr:cNvPr>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B9A280F3-C65D-4574-BCD1-B1797395E00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AC5D999F-5DC8-45A4-BA6D-EE9FCB26C28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D950F4DD-B8EA-4B98-93A8-3B1BADD93A3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C76F0E4-C9C9-41A5-8DAF-18411318418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9E9C4E92-F50D-4362-8910-A6B7B7EC601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10160</xdr:rowOff>
    </xdr:from>
    <xdr:to>
      <xdr:col>55</xdr:col>
      <xdr:colOff>50800</xdr:colOff>
      <xdr:row>62</xdr:row>
      <xdr:rowOff>111760</xdr:rowOff>
    </xdr:to>
    <xdr:sp macro="" textlink="">
      <xdr:nvSpPr>
        <xdr:cNvPr id="143" name="楕円 142">
          <a:extLst>
            <a:ext uri="{FF2B5EF4-FFF2-40B4-BE49-F238E27FC236}">
              <a16:creationId xmlns:a16="http://schemas.microsoft.com/office/drawing/2014/main" id="{1FDCAF88-49F6-4C62-A23D-597D28306890}"/>
            </a:ext>
          </a:extLst>
        </xdr:cNvPr>
        <xdr:cNvSpPr/>
      </xdr:nvSpPr>
      <xdr:spPr>
        <a:xfrm>
          <a:off x="10426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160037</xdr:rowOff>
    </xdr:from>
    <xdr:ext cx="469744" cy="259045"/>
    <xdr:sp macro="" textlink="">
      <xdr:nvSpPr>
        <xdr:cNvPr id="144" name="【体育館・プール】&#10;一人当たり面積該当値テキスト">
          <a:extLst>
            <a:ext uri="{FF2B5EF4-FFF2-40B4-BE49-F238E27FC236}">
              <a16:creationId xmlns:a16="http://schemas.microsoft.com/office/drawing/2014/main" id="{DFD58AE3-4E5B-4ACC-B0E9-5A0DD904110A}"/>
            </a:ext>
          </a:extLst>
        </xdr:cNvPr>
        <xdr:cNvSpPr txBox="1"/>
      </xdr:nvSpPr>
      <xdr:spPr>
        <a:xfrm>
          <a:off x="10515600"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11684</xdr:rowOff>
    </xdr:from>
    <xdr:to>
      <xdr:col>50</xdr:col>
      <xdr:colOff>165100</xdr:colOff>
      <xdr:row>62</xdr:row>
      <xdr:rowOff>113284</xdr:rowOff>
    </xdr:to>
    <xdr:sp macro="" textlink="">
      <xdr:nvSpPr>
        <xdr:cNvPr id="145" name="楕円 144">
          <a:extLst>
            <a:ext uri="{FF2B5EF4-FFF2-40B4-BE49-F238E27FC236}">
              <a16:creationId xmlns:a16="http://schemas.microsoft.com/office/drawing/2014/main" id="{B01D8122-99D4-4D31-A57C-C0D46D59529A}"/>
            </a:ext>
          </a:extLst>
        </xdr:cNvPr>
        <xdr:cNvSpPr/>
      </xdr:nvSpPr>
      <xdr:spPr>
        <a:xfrm>
          <a:off x="9588500" y="106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60960</xdr:rowOff>
    </xdr:from>
    <xdr:to>
      <xdr:col>55</xdr:col>
      <xdr:colOff>0</xdr:colOff>
      <xdr:row>62</xdr:row>
      <xdr:rowOff>62484</xdr:rowOff>
    </xdr:to>
    <xdr:cxnSp macro="">
      <xdr:nvCxnSpPr>
        <xdr:cNvPr id="146" name="直線コネクタ 145">
          <a:extLst>
            <a:ext uri="{FF2B5EF4-FFF2-40B4-BE49-F238E27FC236}">
              <a16:creationId xmlns:a16="http://schemas.microsoft.com/office/drawing/2014/main" id="{7D2BD5CB-43A0-4815-BB6C-B48A2FE41B14}"/>
            </a:ext>
          </a:extLst>
        </xdr:cNvPr>
        <xdr:cNvCxnSpPr/>
      </xdr:nvCxnSpPr>
      <xdr:spPr>
        <a:xfrm flipV="1">
          <a:off x="9639300" y="1069086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19304</xdr:rowOff>
    </xdr:from>
    <xdr:to>
      <xdr:col>46</xdr:col>
      <xdr:colOff>38100</xdr:colOff>
      <xdr:row>62</xdr:row>
      <xdr:rowOff>120904</xdr:rowOff>
    </xdr:to>
    <xdr:sp macro="" textlink="">
      <xdr:nvSpPr>
        <xdr:cNvPr id="147" name="楕円 146">
          <a:extLst>
            <a:ext uri="{FF2B5EF4-FFF2-40B4-BE49-F238E27FC236}">
              <a16:creationId xmlns:a16="http://schemas.microsoft.com/office/drawing/2014/main" id="{293D6CB5-2D2A-498E-982E-4C59F7894CE0}"/>
            </a:ext>
          </a:extLst>
        </xdr:cNvPr>
        <xdr:cNvSpPr/>
      </xdr:nvSpPr>
      <xdr:spPr>
        <a:xfrm>
          <a:off x="8699500" y="106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62484</xdr:rowOff>
    </xdr:from>
    <xdr:to>
      <xdr:col>50</xdr:col>
      <xdr:colOff>114300</xdr:colOff>
      <xdr:row>62</xdr:row>
      <xdr:rowOff>70104</xdr:rowOff>
    </xdr:to>
    <xdr:cxnSp macro="">
      <xdr:nvCxnSpPr>
        <xdr:cNvPr id="148" name="直線コネクタ 147">
          <a:extLst>
            <a:ext uri="{FF2B5EF4-FFF2-40B4-BE49-F238E27FC236}">
              <a16:creationId xmlns:a16="http://schemas.microsoft.com/office/drawing/2014/main" id="{5CEE2DEC-6CE9-4E0C-8B6A-392214FB9139}"/>
            </a:ext>
          </a:extLst>
        </xdr:cNvPr>
        <xdr:cNvCxnSpPr/>
      </xdr:nvCxnSpPr>
      <xdr:spPr>
        <a:xfrm flipV="1">
          <a:off x="8750300" y="1069238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21590</xdr:rowOff>
    </xdr:from>
    <xdr:to>
      <xdr:col>41</xdr:col>
      <xdr:colOff>101600</xdr:colOff>
      <xdr:row>62</xdr:row>
      <xdr:rowOff>123190</xdr:rowOff>
    </xdr:to>
    <xdr:sp macro="" textlink="">
      <xdr:nvSpPr>
        <xdr:cNvPr id="149" name="楕円 148">
          <a:extLst>
            <a:ext uri="{FF2B5EF4-FFF2-40B4-BE49-F238E27FC236}">
              <a16:creationId xmlns:a16="http://schemas.microsoft.com/office/drawing/2014/main" id="{1307434F-532D-464F-BC13-626026F19EFE}"/>
            </a:ext>
          </a:extLst>
        </xdr:cNvPr>
        <xdr:cNvSpPr/>
      </xdr:nvSpPr>
      <xdr:spPr>
        <a:xfrm>
          <a:off x="781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70104</xdr:rowOff>
    </xdr:from>
    <xdr:to>
      <xdr:col>45</xdr:col>
      <xdr:colOff>177800</xdr:colOff>
      <xdr:row>62</xdr:row>
      <xdr:rowOff>72390</xdr:rowOff>
    </xdr:to>
    <xdr:cxnSp macro="">
      <xdr:nvCxnSpPr>
        <xdr:cNvPr id="150" name="直線コネクタ 149">
          <a:extLst>
            <a:ext uri="{FF2B5EF4-FFF2-40B4-BE49-F238E27FC236}">
              <a16:creationId xmlns:a16="http://schemas.microsoft.com/office/drawing/2014/main" id="{8816EF05-2699-49E6-98D3-B96C8B932BF4}"/>
            </a:ext>
          </a:extLst>
        </xdr:cNvPr>
        <xdr:cNvCxnSpPr/>
      </xdr:nvCxnSpPr>
      <xdr:spPr>
        <a:xfrm flipV="1">
          <a:off x="7861300" y="107000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104411</xdr:rowOff>
    </xdr:from>
    <xdr:ext cx="469744" cy="259045"/>
    <xdr:sp macro="" textlink="">
      <xdr:nvSpPr>
        <xdr:cNvPr id="151" name="n_1mainValue【体育館・プール】&#10;一人当たり面積">
          <a:extLst>
            <a:ext uri="{FF2B5EF4-FFF2-40B4-BE49-F238E27FC236}">
              <a16:creationId xmlns:a16="http://schemas.microsoft.com/office/drawing/2014/main" id="{F8DF64DA-D580-45B5-A422-FF969226F78D}"/>
            </a:ext>
          </a:extLst>
        </xdr:cNvPr>
        <xdr:cNvSpPr txBox="1"/>
      </xdr:nvSpPr>
      <xdr:spPr>
        <a:xfrm>
          <a:off x="9391727" y="1073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112031</xdr:rowOff>
    </xdr:from>
    <xdr:ext cx="469744" cy="259045"/>
    <xdr:sp macro="" textlink="">
      <xdr:nvSpPr>
        <xdr:cNvPr id="152" name="n_2mainValue【体育館・プール】&#10;一人当たり面積">
          <a:extLst>
            <a:ext uri="{FF2B5EF4-FFF2-40B4-BE49-F238E27FC236}">
              <a16:creationId xmlns:a16="http://schemas.microsoft.com/office/drawing/2014/main" id="{C085B6E1-67C1-4BD9-BDA1-94AA85A9B26D}"/>
            </a:ext>
          </a:extLst>
        </xdr:cNvPr>
        <xdr:cNvSpPr txBox="1"/>
      </xdr:nvSpPr>
      <xdr:spPr>
        <a:xfrm>
          <a:off x="8515427" y="1074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114317</xdr:rowOff>
    </xdr:from>
    <xdr:ext cx="469744" cy="259045"/>
    <xdr:sp macro="" textlink="">
      <xdr:nvSpPr>
        <xdr:cNvPr id="153" name="n_3mainValue【体育館・プール】&#10;一人当たり面積">
          <a:extLst>
            <a:ext uri="{FF2B5EF4-FFF2-40B4-BE49-F238E27FC236}">
              <a16:creationId xmlns:a16="http://schemas.microsoft.com/office/drawing/2014/main" id="{B60B73FF-5AAF-4F24-AD0B-ECD7F42BC42E}"/>
            </a:ext>
          </a:extLst>
        </xdr:cNvPr>
        <xdr:cNvSpPr txBox="1"/>
      </xdr:nvSpPr>
      <xdr:spPr>
        <a:xfrm>
          <a:off x="7626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8B24147B-66A2-417D-8343-47AAA9B0365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CAA83654-BF65-477B-AA13-7BC741B5D52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C0F49093-76EA-4603-A2DE-DE32CFCE5C8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F4A62ED2-FA40-4297-B881-F8232AF5E7B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17F048AD-4D28-4900-B109-ACCE665F16E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5ED0439A-AFF9-4691-B004-3C344674D8C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3E74422B-37F4-4CEC-B5BA-76DDDA9F307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4F22F4EC-5467-4EA1-9DD6-C70788CEBEE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a:extLst>
            <a:ext uri="{FF2B5EF4-FFF2-40B4-BE49-F238E27FC236}">
              <a16:creationId xmlns:a16="http://schemas.microsoft.com/office/drawing/2014/main" id="{8DBA0D6C-1B9B-4C8F-8D3F-B280487A97A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a:extLst>
            <a:ext uri="{FF2B5EF4-FFF2-40B4-BE49-F238E27FC236}">
              <a16:creationId xmlns:a16="http://schemas.microsoft.com/office/drawing/2014/main" id="{980BDC85-0D7D-401F-8CD2-A991F764EAB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a:extLst>
            <a:ext uri="{FF2B5EF4-FFF2-40B4-BE49-F238E27FC236}">
              <a16:creationId xmlns:a16="http://schemas.microsoft.com/office/drawing/2014/main" id="{A7F4E65C-CC73-4E16-AF38-AE30B0A1BE8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a:extLst>
            <a:ext uri="{FF2B5EF4-FFF2-40B4-BE49-F238E27FC236}">
              <a16:creationId xmlns:a16="http://schemas.microsoft.com/office/drawing/2014/main" id="{4F5E04CE-D4A0-4C75-970D-4084D3156F6E}"/>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a:extLst>
            <a:ext uri="{FF2B5EF4-FFF2-40B4-BE49-F238E27FC236}">
              <a16:creationId xmlns:a16="http://schemas.microsoft.com/office/drawing/2014/main" id="{3E03121F-DC79-45DB-AE44-025328B0F22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a:extLst>
            <a:ext uri="{FF2B5EF4-FFF2-40B4-BE49-F238E27FC236}">
              <a16:creationId xmlns:a16="http://schemas.microsoft.com/office/drawing/2014/main" id="{C20F7FE0-9175-4DA7-9BFD-53DB7BA4E21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a:extLst>
            <a:ext uri="{FF2B5EF4-FFF2-40B4-BE49-F238E27FC236}">
              <a16:creationId xmlns:a16="http://schemas.microsoft.com/office/drawing/2014/main" id="{B5BE8CE3-EB89-467C-BC4A-2706E0FBD23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a:extLst>
            <a:ext uri="{FF2B5EF4-FFF2-40B4-BE49-F238E27FC236}">
              <a16:creationId xmlns:a16="http://schemas.microsoft.com/office/drawing/2014/main" id="{FEB252DB-2B24-4466-8EF9-566A88D3E26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a:extLst>
            <a:ext uri="{FF2B5EF4-FFF2-40B4-BE49-F238E27FC236}">
              <a16:creationId xmlns:a16="http://schemas.microsoft.com/office/drawing/2014/main" id="{A87EDADD-6499-49D3-B137-61C7BC378D2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a:extLst>
            <a:ext uri="{FF2B5EF4-FFF2-40B4-BE49-F238E27FC236}">
              <a16:creationId xmlns:a16="http://schemas.microsoft.com/office/drawing/2014/main" id="{CA26835D-533E-43AC-A71A-57AC237A0A3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a:extLst>
            <a:ext uri="{FF2B5EF4-FFF2-40B4-BE49-F238E27FC236}">
              <a16:creationId xmlns:a16="http://schemas.microsoft.com/office/drawing/2014/main" id="{EA998DDD-8773-42D7-97E2-2BC451750C9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a:extLst>
            <a:ext uri="{FF2B5EF4-FFF2-40B4-BE49-F238E27FC236}">
              <a16:creationId xmlns:a16="http://schemas.microsoft.com/office/drawing/2014/main" id="{03683358-3711-435C-BA6C-B5E361D7D42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a:extLst>
            <a:ext uri="{FF2B5EF4-FFF2-40B4-BE49-F238E27FC236}">
              <a16:creationId xmlns:a16="http://schemas.microsoft.com/office/drawing/2014/main" id="{625BA7AB-4321-4304-82DA-5CAC2A80F61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a:extLst>
            <a:ext uri="{FF2B5EF4-FFF2-40B4-BE49-F238E27FC236}">
              <a16:creationId xmlns:a16="http://schemas.microsoft.com/office/drawing/2014/main" id="{7B9FE395-33B1-410D-85C8-151ADC2AE412}"/>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BA21E397-6CD6-4A74-83C1-17EA40F757D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6F000A29-08CE-4DF0-87AD-9474EC66087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88D42F06-1078-4B63-9C90-786C7D02F2E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9" name="直線コネクタ 178">
          <a:extLst>
            <a:ext uri="{FF2B5EF4-FFF2-40B4-BE49-F238E27FC236}">
              <a16:creationId xmlns:a16="http://schemas.microsoft.com/office/drawing/2014/main" id="{D71FAD23-5373-4B23-8A22-2BE558AC566B}"/>
            </a:ext>
          </a:extLst>
        </xdr:cNvPr>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80" name="【福祉施設】&#10;有形固定資産減価償却率最小値テキスト">
          <a:extLst>
            <a:ext uri="{FF2B5EF4-FFF2-40B4-BE49-F238E27FC236}">
              <a16:creationId xmlns:a16="http://schemas.microsoft.com/office/drawing/2014/main" id="{4366F79C-6F3A-41F3-AA3E-C676B7F129D3}"/>
            </a:ext>
          </a:extLst>
        </xdr:cNvPr>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81" name="直線コネクタ 180">
          <a:extLst>
            <a:ext uri="{FF2B5EF4-FFF2-40B4-BE49-F238E27FC236}">
              <a16:creationId xmlns:a16="http://schemas.microsoft.com/office/drawing/2014/main" id="{7C3FF2A5-262D-44BD-A9C2-3DC47BCB4672}"/>
            </a:ext>
          </a:extLst>
        </xdr:cNvPr>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257B2477-30A3-4500-A03D-E86E3EE2D95F}"/>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a:extLst>
            <a:ext uri="{FF2B5EF4-FFF2-40B4-BE49-F238E27FC236}">
              <a16:creationId xmlns:a16="http://schemas.microsoft.com/office/drawing/2014/main" id="{3DA2ECF1-FC0B-46F7-87B4-26F73B4520B6}"/>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510037CB-26D5-4452-B332-295D5179F0A5}"/>
            </a:ext>
          </a:extLst>
        </xdr:cNvPr>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85" name="フローチャート: 判断 184">
          <a:extLst>
            <a:ext uri="{FF2B5EF4-FFF2-40B4-BE49-F238E27FC236}">
              <a16:creationId xmlns:a16="http://schemas.microsoft.com/office/drawing/2014/main" id="{8F729F28-8141-47FC-92ED-1EFB3B0AFBF8}"/>
            </a:ext>
          </a:extLst>
        </xdr:cNvPr>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6" name="フローチャート: 判断 185">
          <a:extLst>
            <a:ext uri="{FF2B5EF4-FFF2-40B4-BE49-F238E27FC236}">
              <a16:creationId xmlns:a16="http://schemas.microsoft.com/office/drawing/2014/main" id="{A2CBCADD-7D08-4858-BD9F-2B114051E8C5}"/>
            </a:ext>
          </a:extLst>
        </xdr:cNvPr>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107785</xdr:rowOff>
    </xdr:from>
    <xdr:ext cx="405111" cy="259045"/>
    <xdr:sp macro="" textlink="">
      <xdr:nvSpPr>
        <xdr:cNvPr id="187" name="n_1aveValue【福祉施設】&#10;有形固定資産減価償却率">
          <a:extLst>
            <a:ext uri="{FF2B5EF4-FFF2-40B4-BE49-F238E27FC236}">
              <a16:creationId xmlns:a16="http://schemas.microsoft.com/office/drawing/2014/main" id="{590604C3-0FBE-4408-91B1-B9E2253D3303}"/>
            </a:ext>
          </a:extLst>
        </xdr:cNvPr>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8" name="フローチャート: 判断 187">
          <a:extLst>
            <a:ext uri="{FF2B5EF4-FFF2-40B4-BE49-F238E27FC236}">
              <a16:creationId xmlns:a16="http://schemas.microsoft.com/office/drawing/2014/main" id="{EC86305C-49E0-4570-A56E-D500A6CCE7DD}"/>
            </a:ext>
          </a:extLst>
        </xdr:cNvPr>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83293</xdr:rowOff>
    </xdr:from>
    <xdr:ext cx="405111" cy="259045"/>
    <xdr:sp macro="" textlink="">
      <xdr:nvSpPr>
        <xdr:cNvPr id="189" name="n_2aveValue【福祉施設】&#10;有形固定資産減価償却率">
          <a:extLst>
            <a:ext uri="{FF2B5EF4-FFF2-40B4-BE49-F238E27FC236}">
              <a16:creationId xmlns:a16="http://schemas.microsoft.com/office/drawing/2014/main" id="{641B3A62-B269-4F17-B609-6595E8F98F44}"/>
            </a:ext>
          </a:extLst>
        </xdr:cNvPr>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90" name="フローチャート: 判断 189">
          <a:extLst>
            <a:ext uri="{FF2B5EF4-FFF2-40B4-BE49-F238E27FC236}">
              <a16:creationId xmlns:a16="http://schemas.microsoft.com/office/drawing/2014/main" id="{E53C88BF-455D-48EF-A1DF-2FE434F1A69C}"/>
            </a:ext>
          </a:extLst>
        </xdr:cNvPr>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37572</xdr:rowOff>
    </xdr:from>
    <xdr:ext cx="405111" cy="259045"/>
    <xdr:sp macro="" textlink="">
      <xdr:nvSpPr>
        <xdr:cNvPr id="191" name="n_3aveValue【福祉施設】&#10;有形固定資産減価償却率">
          <a:extLst>
            <a:ext uri="{FF2B5EF4-FFF2-40B4-BE49-F238E27FC236}">
              <a16:creationId xmlns:a16="http://schemas.microsoft.com/office/drawing/2014/main" id="{88152A35-740F-413A-8BA4-9FFE3EBE5DF6}"/>
            </a:ext>
          </a:extLst>
        </xdr:cNvPr>
        <xdr:cNvSpPr txBox="1"/>
      </xdr:nvSpPr>
      <xdr:spPr>
        <a:xfrm>
          <a:off x="1816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41623B90-05BA-4BA6-BD13-A1BE2562817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7E0D063D-B7FC-4A04-8298-E19CE535B40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9B3980C7-0316-4147-B885-1B5B970DE12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B5BB2F62-65E7-4545-8A15-146E921C2EC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DB833E46-20A9-4652-B1B7-6D173ABCD12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108131</xdr:rowOff>
    </xdr:from>
    <xdr:to>
      <xdr:col>24</xdr:col>
      <xdr:colOff>114300</xdr:colOff>
      <xdr:row>79</xdr:row>
      <xdr:rowOff>38281</xdr:rowOff>
    </xdr:to>
    <xdr:sp macro="" textlink="">
      <xdr:nvSpPr>
        <xdr:cNvPr id="197" name="楕円 196">
          <a:extLst>
            <a:ext uri="{FF2B5EF4-FFF2-40B4-BE49-F238E27FC236}">
              <a16:creationId xmlns:a16="http://schemas.microsoft.com/office/drawing/2014/main" id="{39CB010C-62FD-444E-9165-DCF7814C0CBA}"/>
            </a:ext>
          </a:extLst>
        </xdr:cNvPr>
        <xdr:cNvSpPr/>
      </xdr:nvSpPr>
      <xdr:spPr>
        <a:xfrm>
          <a:off x="45847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131008</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7AAD6C14-B9C5-4373-9FDB-FE15DF156B6A}"/>
            </a:ext>
          </a:extLst>
        </xdr:cNvPr>
        <xdr:cNvSpPr txBox="1"/>
      </xdr:nvSpPr>
      <xdr:spPr>
        <a:xfrm>
          <a:off x="4673600" y="1333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145687</xdr:rowOff>
    </xdr:from>
    <xdr:to>
      <xdr:col>20</xdr:col>
      <xdr:colOff>38100</xdr:colOff>
      <xdr:row>79</xdr:row>
      <xdr:rowOff>75837</xdr:rowOff>
    </xdr:to>
    <xdr:sp macro="" textlink="">
      <xdr:nvSpPr>
        <xdr:cNvPr id="199" name="楕円 198">
          <a:extLst>
            <a:ext uri="{FF2B5EF4-FFF2-40B4-BE49-F238E27FC236}">
              <a16:creationId xmlns:a16="http://schemas.microsoft.com/office/drawing/2014/main" id="{2D2725FD-9A62-4E2A-94C5-84B7E0E0BFD9}"/>
            </a:ext>
          </a:extLst>
        </xdr:cNvPr>
        <xdr:cNvSpPr/>
      </xdr:nvSpPr>
      <xdr:spPr>
        <a:xfrm>
          <a:off x="3746500" y="135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158931</xdr:rowOff>
    </xdr:from>
    <xdr:to>
      <xdr:col>24</xdr:col>
      <xdr:colOff>63500</xdr:colOff>
      <xdr:row>79</xdr:row>
      <xdr:rowOff>25037</xdr:rowOff>
    </xdr:to>
    <xdr:cxnSp macro="">
      <xdr:nvCxnSpPr>
        <xdr:cNvPr id="200" name="直線コネクタ 199">
          <a:extLst>
            <a:ext uri="{FF2B5EF4-FFF2-40B4-BE49-F238E27FC236}">
              <a16:creationId xmlns:a16="http://schemas.microsoft.com/office/drawing/2014/main" id="{250F70C0-6F67-4B62-BABA-84D9F002BE6D}"/>
            </a:ext>
          </a:extLst>
        </xdr:cNvPr>
        <xdr:cNvCxnSpPr/>
      </xdr:nvCxnSpPr>
      <xdr:spPr>
        <a:xfrm flipV="1">
          <a:off x="3797300" y="1353203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11793</xdr:rowOff>
    </xdr:from>
    <xdr:to>
      <xdr:col>15</xdr:col>
      <xdr:colOff>101600</xdr:colOff>
      <xdr:row>79</xdr:row>
      <xdr:rowOff>113393</xdr:rowOff>
    </xdr:to>
    <xdr:sp macro="" textlink="">
      <xdr:nvSpPr>
        <xdr:cNvPr id="201" name="楕円 200">
          <a:extLst>
            <a:ext uri="{FF2B5EF4-FFF2-40B4-BE49-F238E27FC236}">
              <a16:creationId xmlns:a16="http://schemas.microsoft.com/office/drawing/2014/main" id="{F68B1D19-5624-4FEE-ABDE-C31CB3412A78}"/>
            </a:ext>
          </a:extLst>
        </xdr:cNvPr>
        <xdr:cNvSpPr/>
      </xdr:nvSpPr>
      <xdr:spPr>
        <a:xfrm>
          <a:off x="2857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25037</xdr:rowOff>
    </xdr:from>
    <xdr:to>
      <xdr:col>19</xdr:col>
      <xdr:colOff>177800</xdr:colOff>
      <xdr:row>79</xdr:row>
      <xdr:rowOff>62593</xdr:rowOff>
    </xdr:to>
    <xdr:cxnSp macro="">
      <xdr:nvCxnSpPr>
        <xdr:cNvPr id="202" name="直線コネクタ 201">
          <a:extLst>
            <a:ext uri="{FF2B5EF4-FFF2-40B4-BE49-F238E27FC236}">
              <a16:creationId xmlns:a16="http://schemas.microsoft.com/office/drawing/2014/main" id="{7F040E9E-A07A-4158-A236-7FE3A18C13DD}"/>
            </a:ext>
          </a:extLst>
        </xdr:cNvPr>
        <xdr:cNvCxnSpPr/>
      </xdr:nvCxnSpPr>
      <xdr:spPr>
        <a:xfrm flipV="1">
          <a:off x="2908300" y="135695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26488</xdr:rowOff>
    </xdr:from>
    <xdr:to>
      <xdr:col>10</xdr:col>
      <xdr:colOff>165100</xdr:colOff>
      <xdr:row>79</xdr:row>
      <xdr:rowOff>128088</xdr:rowOff>
    </xdr:to>
    <xdr:sp macro="" textlink="">
      <xdr:nvSpPr>
        <xdr:cNvPr id="203" name="楕円 202">
          <a:extLst>
            <a:ext uri="{FF2B5EF4-FFF2-40B4-BE49-F238E27FC236}">
              <a16:creationId xmlns:a16="http://schemas.microsoft.com/office/drawing/2014/main" id="{30396B90-A4CC-4D30-8FFB-BF2F0BD38767}"/>
            </a:ext>
          </a:extLst>
        </xdr:cNvPr>
        <xdr:cNvSpPr/>
      </xdr:nvSpPr>
      <xdr:spPr>
        <a:xfrm>
          <a:off x="1968500" y="135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62593</xdr:rowOff>
    </xdr:from>
    <xdr:to>
      <xdr:col>15</xdr:col>
      <xdr:colOff>50800</xdr:colOff>
      <xdr:row>79</xdr:row>
      <xdr:rowOff>77288</xdr:rowOff>
    </xdr:to>
    <xdr:cxnSp macro="">
      <xdr:nvCxnSpPr>
        <xdr:cNvPr id="204" name="直線コネクタ 203">
          <a:extLst>
            <a:ext uri="{FF2B5EF4-FFF2-40B4-BE49-F238E27FC236}">
              <a16:creationId xmlns:a16="http://schemas.microsoft.com/office/drawing/2014/main" id="{D5B77EB0-2EA2-4146-82FE-1619C4FB3A27}"/>
            </a:ext>
          </a:extLst>
        </xdr:cNvPr>
        <xdr:cNvCxnSpPr/>
      </xdr:nvCxnSpPr>
      <xdr:spPr>
        <a:xfrm flipV="1">
          <a:off x="2019300" y="1360714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92364</xdr:rowOff>
    </xdr:from>
    <xdr:ext cx="405111" cy="259045"/>
    <xdr:sp macro="" textlink="">
      <xdr:nvSpPr>
        <xdr:cNvPr id="205" name="n_1mainValue【福祉施設】&#10;有形固定資産減価償却率">
          <a:extLst>
            <a:ext uri="{FF2B5EF4-FFF2-40B4-BE49-F238E27FC236}">
              <a16:creationId xmlns:a16="http://schemas.microsoft.com/office/drawing/2014/main" id="{EE67D47A-BF8D-4EEC-92C6-79013433CCDF}"/>
            </a:ext>
          </a:extLst>
        </xdr:cNvPr>
        <xdr:cNvSpPr txBox="1"/>
      </xdr:nvSpPr>
      <xdr:spPr>
        <a:xfrm>
          <a:off x="3582044" y="132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129920</xdr:rowOff>
    </xdr:from>
    <xdr:ext cx="405111" cy="259045"/>
    <xdr:sp macro="" textlink="">
      <xdr:nvSpPr>
        <xdr:cNvPr id="206" name="n_2mainValue【福祉施設】&#10;有形固定資産減価償却率">
          <a:extLst>
            <a:ext uri="{FF2B5EF4-FFF2-40B4-BE49-F238E27FC236}">
              <a16:creationId xmlns:a16="http://schemas.microsoft.com/office/drawing/2014/main" id="{1CBF3C61-5B0C-4EA8-AC46-FDD9C966620A}"/>
            </a:ext>
          </a:extLst>
        </xdr:cNvPr>
        <xdr:cNvSpPr txBox="1"/>
      </xdr:nvSpPr>
      <xdr:spPr>
        <a:xfrm>
          <a:off x="2705744" y="133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144615</xdr:rowOff>
    </xdr:from>
    <xdr:ext cx="405111" cy="259045"/>
    <xdr:sp macro="" textlink="">
      <xdr:nvSpPr>
        <xdr:cNvPr id="207" name="n_3mainValue【福祉施設】&#10;有形固定資産減価償却率">
          <a:extLst>
            <a:ext uri="{FF2B5EF4-FFF2-40B4-BE49-F238E27FC236}">
              <a16:creationId xmlns:a16="http://schemas.microsoft.com/office/drawing/2014/main" id="{2586F203-2794-484E-9A01-74C0D5E4A096}"/>
            </a:ext>
          </a:extLst>
        </xdr:cNvPr>
        <xdr:cNvSpPr txBox="1"/>
      </xdr:nvSpPr>
      <xdr:spPr>
        <a:xfrm>
          <a:off x="1816744" y="1334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DB1DD417-547E-4A0F-BA39-488C6BE49BC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C7174EB2-E669-4C1B-8DED-6B402996139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F12C123C-2F13-4FC4-A1FA-5657E50C9CA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1ECE7416-E686-4382-B66C-4A198A686B9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BBCE9B2A-A318-4AB2-9C8E-04B5D4ED767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5646A475-D876-44C3-BF4D-F86988D2AC7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A3104EA6-BAF7-4CFC-BCC6-646E4539E27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0F288CCB-D8A9-4BF2-A703-61166102C89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884E81A4-BB0B-46D3-8DAD-BA0D4B9BDDC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57CB8150-BAB8-4B1C-BD8B-26C45C74172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a:extLst>
            <a:ext uri="{FF2B5EF4-FFF2-40B4-BE49-F238E27FC236}">
              <a16:creationId xmlns:a16="http://schemas.microsoft.com/office/drawing/2014/main" id="{58E8AD66-0E18-44A4-9EC5-5C5BA4611A2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a:extLst>
            <a:ext uri="{FF2B5EF4-FFF2-40B4-BE49-F238E27FC236}">
              <a16:creationId xmlns:a16="http://schemas.microsoft.com/office/drawing/2014/main" id="{D0C064B6-9BC1-4F3E-91E5-A332D03DB4B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a:extLst>
            <a:ext uri="{FF2B5EF4-FFF2-40B4-BE49-F238E27FC236}">
              <a16:creationId xmlns:a16="http://schemas.microsoft.com/office/drawing/2014/main" id="{FEBD21E3-3CCD-4C21-9DB3-5984DD6AFAF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a:extLst>
            <a:ext uri="{FF2B5EF4-FFF2-40B4-BE49-F238E27FC236}">
              <a16:creationId xmlns:a16="http://schemas.microsoft.com/office/drawing/2014/main" id="{7CAFE652-2EFD-42F1-B647-18824130EBA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a:extLst>
            <a:ext uri="{FF2B5EF4-FFF2-40B4-BE49-F238E27FC236}">
              <a16:creationId xmlns:a16="http://schemas.microsoft.com/office/drawing/2014/main" id="{F76190DC-8DE6-4CD1-AF02-F590C2233F3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a:extLst>
            <a:ext uri="{FF2B5EF4-FFF2-40B4-BE49-F238E27FC236}">
              <a16:creationId xmlns:a16="http://schemas.microsoft.com/office/drawing/2014/main" id="{3371E373-5A3A-40DD-8EA7-DC9E080C239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a:extLst>
            <a:ext uri="{FF2B5EF4-FFF2-40B4-BE49-F238E27FC236}">
              <a16:creationId xmlns:a16="http://schemas.microsoft.com/office/drawing/2014/main" id="{2FC05567-9AB7-454E-A63F-606FB1869DB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a:extLst>
            <a:ext uri="{FF2B5EF4-FFF2-40B4-BE49-F238E27FC236}">
              <a16:creationId xmlns:a16="http://schemas.microsoft.com/office/drawing/2014/main" id="{EE4CCBB2-CF2E-4573-9F5A-3FC00D3579E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a:extLst>
            <a:ext uri="{FF2B5EF4-FFF2-40B4-BE49-F238E27FC236}">
              <a16:creationId xmlns:a16="http://schemas.microsoft.com/office/drawing/2014/main" id="{403BB29D-87CD-4E58-91FB-7281509800A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B56F00F2-82F2-4B38-8A8F-EEB7C04FA76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a:extLst>
            <a:ext uri="{FF2B5EF4-FFF2-40B4-BE49-F238E27FC236}">
              <a16:creationId xmlns:a16="http://schemas.microsoft.com/office/drawing/2014/main" id="{7A0771FD-8CFC-40DC-A8A6-C67C288FDC2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9" name="直線コネクタ 228">
          <a:extLst>
            <a:ext uri="{FF2B5EF4-FFF2-40B4-BE49-F238E27FC236}">
              <a16:creationId xmlns:a16="http://schemas.microsoft.com/office/drawing/2014/main" id="{3F87CA6A-5343-4DF5-A075-9EC978BA4EB4}"/>
            </a:ext>
          </a:extLst>
        </xdr:cNvPr>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30" name="【福祉施設】&#10;一人当たり面積最小値テキスト">
          <a:extLst>
            <a:ext uri="{FF2B5EF4-FFF2-40B4-BE49-F238E27FC236}">
              <a16:creationId xmlns:a16="http://schemas.microsoft.com/office/drawing/2014/main" id="{2F774745-73EB-4A64-A38D-6F3AAA2E680C}"/>
            </a:ext>
          </a:extLst>
        </xdr:cNvPr>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31" name="直線コネクタ 230">
          <a:extLst>
            <a:ext uri="{FF2B5EF4-FFF2-40B4-BE49-F238E27FC236}">
              <a16:creationId xmlns:a16="http://schemas.microsoft.com/office/drawing/2014/main" id="{E84F5D41-AA9D-4965-B124-61A90F30AA1D}"/>
            </a:ext>
          </a:extLst>
        </xdr:cNvPr>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32" name="【福祉施設】&#10;一人当たり面積最大値テキスト">
          <a:extLst>
            <a:ext uri="{FF2B5EF4-FFF2-40B4-BE49-F238E27FC236}">
              <a16:creationId xmlns:a16="http://schemas.microsoft.com/office/drawing/2014/main" id="{0C39F493-EEF8-4813-8837-6E86FA36FF38}"/>
            </a:ext>
          </a:extLst>
        </xdr:cNvPr>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33" name="直線コネクタ 232">
          <a:extLst>
            <a:ext uri="{FF2B5EF4-FFF2-40B4-BE49-F238E27FC236}">
              <a16:creationId xmlns:a16="http://schemas.microsoft.com/office/drawing/2014/main" id="{3B6D9432-98D4-4A1D-B7C0-05E9D51E55BB}"/>
            </a:ext>
          </a:extLst>
        </xdr:cNvPr>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144035</xdr:rowOff>
    </xdr:from>
    <xdr:ext cx="469744" cy="259045"/>
    <xdr:sp macro="" textlink="">
      <xdr:nvSpPr>
        <xdr:cNvPr id="234" name="【福祉施設】&#10;一人当たり面積平均値テキスト">
          <a:extLst>
            <a:ext uri="{FF2B5EF4-FFF2-40B4-BE49-F238E27FC236}">
              <a16:creationId xmlns:a16="http://schemas.microsoft.com/office/drawing/2014/main" id="{F83A0FA8-AEF7-4DAA-A9B5-620F92986C7F}"/>
            </a:ext>
          </a:extLst>
        </xdr:cNvPr>
        <xdr:cNvSpPr txBox="1"/>
      </xdr:nvSpPr>
      <xdr:spPr>
        <a:xfrm>
          <a:off x="10515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35" name="フローチャート: 判断 234">
          <a:extLst>
            <a:ext uri="{FF2B5EF4-FFF2-40B4-BE49-F238E27FC236}">
              <a16:creationId xmlns:a16="http://schemas.microsoft.com/office/drawing/2014/main" id="{310636C2-5212-45F1-B3B0-57691CA3E825}"/>
            </a:ext>
          </a:extLst>
        </xdr:cNvPr>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36" name="フローチャート: 判断 235">
          <a:extLst>
            <a:ext uri="{FF2B5EF4-FFF2-40B4-BE49-F238E27FC236}">
              <a16:creationId xmlns:a16="http://schemas.microsoft.com/office/drawing/2014/main" id="{763039AE-3F58-4C57-9866-F10B67026B73}"/>
            </a:ext>
          </a:extLst>
        </xdr:cNvPr>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85513</xdr:rowOff>
    </xdr:from>
    <xdr:ext cx="469744" cy="259045"/>
    <xdr:sp macro="" textlink="">
      <xdr:nvSpPr>
        <xdr:cNvPr id="237" name="n_1aveValue【福祉施設】&#10;一人当たり面積">
          <a:extLst>
            <a:ext uri="{FF2B5EF4-FFF2-40B4-BE49-F238E27FC236}">
              <a16:creationId xmlns:a16="http://schemas.microsoft.com/office/drawing/2014/main" id="{1980C6FF-7B19-4731-8A68-52C179CFBF9B}"/>
            </a:ext>
          </a:extLst>
        </xdr:cNvPr>
        <xdr:cNvSpPr txBox="1"/>
      </xdr:nvSpPr>
      <xdr:spPr>
        <a:xfrm>
          <a:off x="93917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38" name="フローチャート: 判断 237">
          <a:extLst>
            <a:ext uri="{FF2B5EF4-FFF2-40B4-BE49-F238E27FC236}">
              <a16:creationId xmlns:a16="http://schemas.microsoft.com/office/drawing/2014/main" id="{D7477F13-2F02-47F9-9A07-6B044DF5AA84}"/>
            </a:ext>
          </a:extLst>
        </xdr:cNvPr>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96944</xdr:rowOff>
    </xdr:from>
    <xdr:ext cx="469744" cy="259045"/>
    <xdr:sp macro="" textlink="">
      <xdr:nvSpPr>
        <xdr:cNvPr id="239" name="n_2aveValue【福祉施設】&#10;一人当たり面積">
          <a:extLst>
            <a:ext uri="{FF2B5EF4-FFF2-40B4-BE49-F238E27FC236}">
              <a16:creationId xmlns:a16="http://schemas.microsoft.com/office/drawing/2014/main" id="{891859D4-70D4-4A15-9E15-173563600EF4}"/>
            </a:ext>
          </a:extLst>
        </xdr:cNvPr>
        <xdr:cNvSpPr txBox="1"/>
      </xdr:nvSpPr>
      <xdr:spPr>
        <a:xfrm>
          <a:off x="8515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40" name="フローチャート: 判断 239">
          <a:extLst>
            <a:ext uri="{FF2B5EF4-FFF2-40B4-BE49-F238E27FC236}">
              <a16:creationId xmlns:a16="http://schemas.microsoft.com/office/drawing/2014/main" id="{4B58EF44-D062-40CD-84DB-9FD49FB900CB}"/>
            </a:ext>
          </a:extLst>
        </xdr:cNvPr>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76827</xdr:rowOff>
    </xdr:from>
    <xdr:ext cx="469744" cy="259045"/>
    <xdr:sp macro="" textlink="">
      <xdr:nvSpPr>
        <xdr:cNvPr id="241" name="n_3aveValue【福祉施設】&#10;一人当たり面積">
          <a:extLst>
            <a:ext uri="{FF2B5EF4-FFF2-40B4-BE49-F238E27FC236}">
              <a16:creationId xmlns:a16="http://schemas.microsoft.com/office/drawing/2014/main" id="{BC345696-FFE5-4880-99C7-CB34CD750B51}"/>
            </a:ext>
          </a:extLst>
        </xdr:cNvPr>
        <xdr:cNvSpPr txBox="1"/>
      </xdr:nvSpPr>
      <xdr:spPr>
        <a:xfrm>
          <a:off x="7626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47767168-0ABA-4B24-B67D-82DF748287F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94DDD35A-7991-418B-B3AB-6776E071552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A055B60-AAC0-412F-88C7-E24E9948B52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74C33533-759E-44CB-8FDC-244139421BA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F31ACE47-E1FF-4AD6-B621-913F918FED7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97486</xdr:rowOff>
    </xdr:from>
    <xdr:to>
      <xdr:col>55</xdr:col>
      <xdr:colOff>50800</xdr:colOff>
      <xdr:row>85</xdr:row>
      <xdr:rowOff>27636</xdr:rowOff>
    </xdr:to>
    <xdr:sp macro="" textlink="">
      <xdr:nvSpPr>
        <xdr:cNvPr id="247" name="楕円 246">
          <a:extLst>
            <a:ext uri="{FF2B5EF4-FFF2-40B4-BE49-F238E27FC236}">
              <a16:creationId xmlns:a16="http://schemas.microsoft.com/office/drawing/2014/main" id="{1233CF5A-37D2-4FBB-AD5C-0C32F5B2F4FE}"/>
            </a:ext>
          </a:extLst>
        </xdr:cNvPr>
        <xdr:cNvSpPr/>
      </xdr:nvSpPr>
      <xdr:spPr>
        <a:xfrm>
          <a:off x="10426700" y="144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120363</xdr:rowOff>
    </xdr:from>
    <xdr:ext cx="469744" cy="259045"/>
    <xdr:sp macro="" textlink="">
      <xdr:nvSpPr>
        <xdr:cNvPr id="248" name="【福祉施設】&#10;一人当たり面積該当値テキスト">
          <a:extLst>
            <a:ext uri="{FF2B5EF4-FFF2-40B4-BE49-F238E27FC236}">
              <a16:creationId xmlns:a16="http://schemas.microsoft.com/office/drawing/2014/main" id="{B72718C4-DED8-4475-A228-A153882DB1C7}"/>
            </a:ext>
          </a:extLst>
        </xdr:cNvPr>
        <xdr:cNvSpPr txBox="1"/>
      </xdr:nvSpPr>
      <xdr:spPr>
        <a:xfrm>
          <a:off x="10515600" y="1435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98400</xdr:rowOff>
    </xdr:from>
    <xdr:to>
      <xdr:col>50</xdr:col>
      <xdr:colOff>165100</xdr:colOff>
      <xdr:row>85</xdr:row>
      <xdr:rowOff>28550</xdr:rowOff>
    </xdr:to>
    <xdr:sp macro="" textlink="">
      <xdr:nvSpPr>
        <xdr:cNvPr id="249" name="楕円 248">
          <a:extLst>
            <a:ext uri="{FF2B5EF4-FFF2-40B4-BE49-F238E27FC236}">
              <a16:creationId xmlns:a16="http://schemas.microsoft.com/office/drawing/2014/main" id="{F9ACABAE-6E86-49BE-B208-7BFB7B2A7EA2}"/>
            </a:ext>
          </a:extLst>
        </xdr:cNvPr>
        <xdr:cNvSpPr/>
      </xdr:nvSpPr>
      <xdr:spPr>
        <a:xfrm>
          <a:off x="9588500" y="145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148286</xdr:rowOff>
    </xdr:from>
    <xdr:to>
      <xdr:col>55</xdr:col>
      <xdr:colOff>0</xdr:colOff>
      <xdr:row>84</xdr:row>
      <xdr:rowOff>149200</xdr:rowOff>
    </xdr:to>
    <xdr:cxnSp macro="">
      <xdr:nvCxnSpPr>
        <xdr:cNvPr id="250" name="直線コネクタ 249">
          <a:extLst>
            <a:ext uri="{FF2B5EF4-FFF2-40B4-BE49-F238E27FC236}">
              <a16:creationId xmlns:a16="http://schemas.microsoft.com/office/drawing/2014/main" id="{7947E042-98DB-489F-8C21-460948A64786}"/>
            </a:ext>
          </a:extLst>
        </xdr:cNvPr>
        <xdr:cNvCxnSpPr/>
      </xdr:nvCxnSpPr>
      <xdr:spPr>
        <a:xfrm flipV="1">
          <a:off x="9639300" y="1455008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103429</xdr:rowOff>
    </xdr:from>
    <xdr:to>
      <xdr:col>46</xdr:col>
      <xdr:colOff>38100</xdr:colOff>
      <xdr:row>85</xdr:row>
      <xdr:rowOff>33579</xdr:rowOff>
    </xdr:to>
    <xdr:sp macro="" textlink="">
      <xdr:nvSpPr>
        <xdr:cNvPr id="251" name="楕円 250">
          <a:extLst>
            <a:ext uri="{FF2B5EF4-FFF2-40B4-BE49-F238E27FC236}">
              <a16:creationId xmlns:a16="http://schemas.microsoft.com/office/drawing/2014/main" id="{51B032F7-CC06-45BF-9FF2-B1A11EB9E2FC}"/>
            </a:ext>
          </a:extLst>
        </xdr:cNvPr>
        <xdr:cNvSpPr/>
      </xdr:nvSpPr>
      <xdr:spPr>
        <a:xfrm>
          <a:off x="8699500" y="1450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149200</xdr:rowOff>
    </xdr:from>
    <xdr:to>
      <xdr:col>50</xdr:col>
      <xdr:colOff>114300</xdr:colOff>
      <xdr:row>84</xdr:row>
      <xdr:rowOff>154229</xdr:rowOff>
    </xdr:to>
    <xdr:cxnSp macro="">
      <xdr:nvCxnSpPr>
        <xdr:cNvPr id="252" name="直線コネクタ 251">
          <a:extLst>
            <a:ext uri="{FF2B5EF4-FFF2-40B4-BE49-F238E27FC236}">
              <a16:creationId xmlns:a16="http://schemas.microsoft.com/office/drawing/2014/main" id="{36F3B1AA-7DA8-4A2A-AE5B-5AB6995A6E07}"/>
            </a:ext>
          </a:extLst>
        </xdr:cNvPr>
        <xdr:cNvCxnSpPr/>
      </xdr:nvCxnSpPr>
      <xdr:spPr>
        <a:xfrm flipV="1">
          <a:off x="8750300" y="1455100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104800</xdr:rowOff>
    </xdr:from>
    <xdr:to>
      <xdr:col>41</xdr:col>
      <xdr:colOff>101600</xdr:colOff>
      <xdr:row>85</xdr:row>
      <xdr:rowOff>34950</xdr:rowOff>
    </xdr:to>
    <xdr:sp macro="" textlink="">
      <xdr:nvSpPr>
        <xdr:cNvPr id="253" name="楕円 252">
          <a:extLst>
            <a:ext uri="{FF2B5EF4-FFF2-40B4-BE49-F238E27FC236}">
              <a16:creationId xmlns:a16="http://schemas.microsoft.com/office/drawing/2014/main" id="{FBF373C2-0AF3-4507-B21E-786592E99FD6}"/>
            </a:ext>
          </a:extLst>
        </xdr:cNvPr>
        <xdr:cNvSpPr/>
      </xdr:nvSpPr>
      <xdr:spPr>
        <a:xfrm>
          <a:off x="7810500" y="145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154229</xdr:rowOff>
    </xdr:from>
    <xdr:to>
      <xdr:col>45</xdr:col>
      <xdr:colOff>177800</xdr:colOff>
      <xdr:row>84</xdr:row>
      <xdr:rowOff>155600</xdr:rowOff>
    </xdr:to>
    <xdr:cxnSp macro="">
      <xdr:nvCxnSpPr>
        <xdr:cNvPr id="254" name="直線コネクタ 253">
          <a:extLst>
            <a:ext uri="{FF2B5EF4-FFF2-40B4-BE49-F238E27FC236}">
              <a16:creationId xmlns:a16="http://schemas.microsoft.com/office/drawing/2014/main" id="{1F210B87-2150-492C-8BFC-171A90063D2A}"/>
            </a:ext>
          </a:extLst>
        </xdr:cNvPr>
        <xdr:cNvCxnSpPr/>
      </xdr:nvCxnSpPr>
      <xdr:spPr>
        <a:xfrm flipV="1">
          <a:off x="7861300" y="145560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45077</xdr:rowOff>
    </xdr:from>
    <xdr:ext cx="469744" cy="259045"/>
    <xdr:sp macro="" textlink="">
      <xdr:nvSpPr>
        <xdr:cNvPr id="255" name="n_1mainValue【福祉施設】&#10;一人当たり面積">
          <a:extLst>
            <a:ext uri="{FF2B5EF4-FFF2-40B4-BE49-F238E27FC236}">
              <a16:creationId xmlns:a16="http://schemas.microsoft.com/office/drawing/2014/main" id="{9D1958BD-BA8C-411D-810A-DD06C0B28C1C}"/>
            </a:ext>
          </a:extLst>
        </xdr:cNvPr>
        <xdr:cNvSpPr txBox="1"/>
      </xdr:nvSpPr>
      <xdr:spPr>
        <a:xfrm>
          <a:off x="9391727" y="142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50106</xdr:rowOff>
    </xdr:from>
    <xdr:ext cx="469744" cy="259045"/>
    <xdr:sp macro="" textlink="">
      <xdr:nvSpPr>
        <xdr:cNvPr id="256" name="n_2mainValue【福祉施設】&#10;一人当たり面積">
          <a:extLst>
            <a:ext uri="{FF2B5EF4-FFF2-40B4-BE49-F238E27FC236}">
              <a16:creationId xmlns:a16="http://schemas.microsoft.com/office/drawing/2014/main" id="{32D46385-6E03-42A2-A62A-990AF004DC3A}"/>
            </a:ext>
          </a:extLst>
        </xdr:cNvPr>
        <xdr:cNvSpPr txBox="1"/>
      </xdr:nvSpPr>
      <xdr:spPr>
        <a:xfrm>
          <a:off x="8515427" y="1428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51477</xdr:rowOff>
    </xdr:from>
    <xdr:ext cx="469744" cy="259045"/>
    <xdr:sp macro="" textlink="">
      <xdr:nvSpPr>
        <xdr:cNvPr id="257" name="n_3mainValue【福祉施設】&#10;一人当たり面積">
          <a:extLst>
            <a:ext uri="{FF2B5EF4-FFF2-40B4-BE49-F238E27FC236}">
              <a16:creationId xmlns:a16="http://schemas.microsoft.com/office/drawing/2014/main" id="{E4ABB465-E533-4A6F-BF3B-406ECDE0537B}"/>
            </a:ext>
          </a:extLst>
        </xdr:cNvPr>
        <xdr:cNvSpPr txBox="1"/>
      </xdr:nvSpPr>
      <xdr:spPr>
        <a:xfrm>
          <a:off x="7626427" y="142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663C0768-4F8D-44C6-A6DA-0A4B4FC1990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626CA359-6105-49D8-932F-36098DE86C2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EA6ADB5A-2492-49CC-9633-06B31F8341D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4275497B-1ED2-4F10-AEE3-38ABA95A091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1365BBAC-8214-441F-968A-178812BDBAE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3CFF4FF3-F510-4AC2-A115-F041BC63DAC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9569BCE6-F4F1-4303-B7FA-F67E9E46673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E8022BB4-E6F1-4A49-8096-1D5EF0CE245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a:extLst>
            <a:ext uri="{FF2B5EF4-FFF2-40B4-BE49-F238E27FC236}">
              <a16:creationId xmlns:a16="http://schemas.microsoft.com/office/drawing/2014/main" id="{508FBEC7-6D36-49B3-8F37-4CAE3A53C84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a:extLst>
            <a:ext uri="{FF2B5EF4-FFF2-40B4-BE49-F238E27FC236}">
              <a16:creationId xmlns:a16="http://schemas.microsoft.com/office/drawing/2014/main" id="{587E8E73-4929-43BC-9E43-22F159C84FF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8" name="直線コネクタ 267">
          <a:extLst>
            <a:ext uri="{FF2B5EF4-FFF2-40B4-BE49-F238E27FC236}">
              <a16:creationId xmlns:a16="http://schemas.microsoft.com/office/drawing/2014/main" id="{05AB66D6-03EF-46C3-A379-8A5E2D6EB4A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9" name="テキスト ボックス 268">
          <a:extLst>
            <a:ext uri="{FF2B5EF4-FFF2-40B4-BE49-F238E27FC236}">
              <a16:creationId xmlns:a16="http://schemas.microsoft.com/office/drawing/2014/main" id="{07A69ADE-DFD1-4C10-A1B3-0D4715D0F265}"/>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0" name="直線コネクタ 269">
          <a:extLst>
            <a:ext uri="{FF2B5EF4-FFF2-40B4-BE49-F238E27FC236}">
              <a16:creationId xmlns:a16="http://schemas.microsoft.com/office/drawing/2014/main" id="{C49047F8-7AC3-472C-A125-DCEBEB788D8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1" name="テキスト ボックス 270">
          <a:extLst>
            <a:ext uri="{FF2B5EF4-FFF2-40B4-BE49-F238E27FC236}">
              <a16:creationId xmlns:a16="http://schemas.microsoft.com/office/drawing/2014/main" id="{CF37C9B4-EE75-4114-9203-DC8CD77CC11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2" name="直線コネクタ 271">
          <a:extLst>
            <a:ext uri="{FF2B5EF4-FFF2-40B4-BE49-F238E27FC236}">
              <a16:creationId xmlns:a16="http://schemas.microsoft.com/office/drawing/2014/main" id="{1EC48526-B26B-41EA-804F-B9AA438D819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3" name="テキスト ボックス 272">
          <a:extLst>
            <a:ext uri="{FF2B5EF4-FFF2-40B4-BE49-F238E27FC236}">
              <a16:creationId xmlns:a16="http://schemas.microsoft.com/office/drawing/2014/main" id="{11B6AFCA-F849-4827-AAED-AC8CA80BCE1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4" name="直線コネクタ 273">
          <a:extLst>
            <a:ext uri="{FF2B5EF4-FFF2-40B4-BE49-F238E27FC236}">
              <a16:creationId xmlns:a16="http://schemas.microsoft.com/office/drawing/2014/main" id="{66C0E17E-6C85-47FE-B2EA-3C288012DEC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5" name="テキスト ボックス 274">
          <a:extLst>
            <a:ext uri="{FF2B5EF4-FFF2-40B4-BE49-F238E27FC236}">
              <a16:creationId xmlns:a16="http://schemas.microsoft.com/office/drawing/2014/main" id="{7F45DDB8-7932-4219-B49F-C4090524344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6" name="直線コネクタ 275">
          <a:extLst>
            <a:ext uri="{FF2B5EF4-FFF2-40B4-BE49-F238E27FC236}">
              <a16:creationId xmlns:a16="http://schemas.microsoft.com/office/drawing/2014/main" id="{B9F31FDA-F123-4A98-8D2D-2968D36E7C8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7" name="テキスト ボックス 276">
          <a:extLst>
            <a:ext uri="{FF2B5EF4-FFF2-40B4-BE49-F238E27FC236}">
              <a16:creationId xmlns:a16="http://schemas.microsoft.com/office/drawing/2014/main" id="{ED81204A-CEA3-44C5-BBA2-63ADEE967B3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8" name="直線コネクタ 277">
          <a:extLst>
            <a:ext uri="{FF2B5EF4-FFF2-40B4-BE49-F238E27FC236}">
              <a16:creationId xmlns:a16="http://schemas.microsoft.com/office/drawing/2014/main" id="{3F7BCD54-7487-4EA9-8F6C-1622207A4E3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9" name="テキスト ボックス 278">
          <a:extLst>
            <a:ext uri="{FF2B5EF4-FFF2-40B4-BE49-F238E27FC236}">
              <a16:creationId xmlns:a16="http://schemas.microsoft.com/office/drawing/2014/main" id="{76A09D1A-EDD4-4C15-BE50-AE3DD7D4AD51}"/>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0" name="直線コネクタ 279">
          <a:extLst>
            <a:ext uri="{FF2B5EF4-FFF2-40B4-BE49-F238E27FC236}">
              <a16:creationId xmlns:a16="http://schemas.microsoft.com/office/drawing/2014/main" id="{5485B213-06DC-4CC5-8998-6BA88550B50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1" name="テキスト ボックス 280">
          <a:extLst>
            <a:ext uri="{FF2B5EF4-FFF2-40B4-BE49-F238E27FC236}">
              <a16:creationId xmlns:a16="http://schemas.microsoft.com/office/drawing/2014/main" id="{F69EA447-756C-4A07-A728-A9CD7EF2324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2" name="【市民会館】&#10;有形固定資産減価償却率グラフ枠">
          <a:extLst>
            <a:ext uri="{FF2B5EF4-FFF2-40B4-BE49-F238E27FC236}">
              <a16:creationId xmlns:a16="http://schemas.microsoft.com/office/drawing/2014/main" id="{D92901C8-3DB8-4B80-AA74-368B9ED178F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107224</xdr:rowOff>
    </xdr:to>
    <xdr:cxnSp macro="">
      <xdr:nvCxnSpPr>
        <xdr:cNvPr id="283" name="直線コネクタ 282">
          <a:extLst>
            <a:ext uri="{FF2B5EF4-FFF2-40B4-BE49-F238E27FC236}">
              <a16:creationId xmlns:a16="http://schemas.microsoft.com/office/drawing/2014/main" id="{0111CCDC-4EF3-4EA9-89E1-D85447E6A768}"/>
            </a:ext>
          </a:extLst>
        </xdr:cNvPr>
        <xdr:cNvCxnSpPr/>
      </xdr:nvCxnSpPr>
      <xdr:spPr>
        <a:xfrm flipV="1">
          <a:off x="4634865" y="1722120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111051</xdr:rowOff>
    </xdr:from>
    <xdr:ext cx="340478" cy="259045"/>
    <xdr:sp macro="" textlink="">
      <xdr:nvSpPr>
        <xdr:cNvPr id="284" name="【市民会館】&#10;有形固定資産減価償却率最小値テキスト">
          <a:extLst>
            <a:ext uri="{FF2B5EF4-FFF2-40B4-BE49-F238E27FC236}">
              <a16:creationId xmlns:a16="http://schemas.microsoft.com/office/drawing/2014/main" id="{6456C929-68C5-423B-8997-A78D563E2E3F}"/>
            </a:ext>
          </a:extLst>
        </xdr:cNvPr>
        <xdr:cNvSpPr txBox="1"/>
      </xdr:nvSpPr>
      <xdr:spPr>
        <a:xfrm>
          <a:off x="4673600" y="1862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107224</xdr:rowOff>
    </xdr:from>
    <xdr:to>
      <xdr:col>24</xdr:col>
      <xdr:colOff>152400</xdr:colOff>
      <xdr:row>108</xdr:row>
      <xdr:rowOff>107224</xdr:rowOff>
    </xdr:to>
    <xdr:cxnSp macro="">
      <xdr:nvCxnSpPr>
        <xdr:cNvPr id="285" name="直線コネクタ 284">
          <a:extLst>
            <a:ext uri="{FF2B5EF4-FFF2-40B4-BE49-F238E27FC236}">
              <a16:creationId xmlns:a16="http://schemas.microsoft.com/office/drawing/2014/main" id="{53572D20-4A40-4554-B430-84A18442EC95}"/>
            </a:ext>
          </a:extLst>
        </xdr:cNvPr>
        <xdr:cNvCxnSpPr/>
      </xdr:nvCxnSpPr>
      <xdr:spPr>
        <a:xfrm>
          <a:off x="4546600" y="1862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286" name="【市民会館】&#10;有形固定資産減価償却率最大値テキスト">
          <a:extLst>
            <a:ext uri="{FF2B5EF4-FFF2-40B4-BE49-F238E27FC236}">
              <a16:creationId xmlns:a16="http://schemas.microsoft.com/office/drawing/2014/main" id="{C1DB8B5C-5DF5-4885-8CA3-9D7BD5166A67}"/>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87" name="直線コネクタ 286">
          <a:extLst>
            <a:ext uri="{FF2B5EF4-FFF2-40B4-BE49-F238E27FC236}">
              <a16:creationId xmlns:a16="http://schemas.microsoft.com/office/drawing/2014/main" id="{8B478163-3EEC-4178-A9D7-62B3D911E12D}"/>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62972</xdr:rowOff>
    </xdr:from>
    <xdr:ext cx="405111" cy="259045"/>
    <xdr:sp macro="" textlink="">
      <xdr:nvSpPr>
        <xdr:cNvPr id="288" name="【市民会館】&#10;有形固定資産減価償却率平均値テキスト">
          <a:extLst>
            <a:ext uri="{FF2B5EF4-FFF2-40B4-BE49-F238E27FC236}">
              <a16:creationId xmlns:a16="http://schemas.microsoft.com/office/drawing/2014/main" id="{2D091040-5867-4528-A8E6-65A0CD11A077}"/>
            </a:ext>
          </a:extLst>
        </xdr:cNvPr>
        <xdr:cNvSpPr txBox="1"/>
      </xdr:nvSpPr>
      <xdr:spPr>
        <a:xfrm>
          <a:off x="4673600" y="17550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289" name="フローチャート: 判断 288">
          <a:extLst>
            <a:ext uri="{FF2B5EF4-FFF2-40B4-BE49-F238E27FC236}">
              <a16:creationId xmlns:a16="http://schemas.microsoft.com/office/drawing/2014/main" id="{696945CD-0783-4D9B-8D65-C97C43C3AE7B}"/>
            </a:ext>
          </a:extLst>
        </xdr:cNvPr>
        <xdr:cNvSpPr/>
      </xdr:nvSpPr>
      <xdr:spPr>
        <a:xfrm>
          <a:off x="4584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89081</xdr:rowOff>
    </xdr:from>
    <xdr:to>
      <xdr:col>20</xdr:col>
      <xdr:colOff>38100</xdr:colOff>
      <xdr:row>104</xdr:row>
      <xdr:rowOff>19231</xdr:rowOff>
    </xdr:to>
    <xdr:sp macro="" textlink="">
      <xdr:nvSpPr>
        <xdr:cNvPr id="290" name="フローチャート: 判断 289">
          <a:extLst>
            <a:ext uri="{FF2B5EF4-FFF2-40B4-BE49-F238E27FC236}">
              <a16:creationId xmlns:a16="http://schemas.microsoft.com/office/drawing/2014/main" id="{78F5CE00-22FB-4421-B3E4-03682397C86A}"/>
            </a:ext>
          </a:extLst>
        </xdr:cNvPr>
        <xdr:cNvSpPr/>
      </xdr:nvSpPr>
      <xdr:spPr>
        <a:xfrm>
          <a:off x="3746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35758</xdr:rowOff>
    </xdr:from>
    <xdr:ext cx="405111" cy="259045"/>
    <xdr:sp macro="" textlink="">
      <xdr:nvSpPr>
        <xdr:cNvPr id="291" name="n_1aveValue【市民会館】&#10;有形固定資産減価償却率">
          <a:extLst>
            <a:ext uri="{FF2B5EF4-FFF2-40B4-BE49-F238E27FC236}">
              <a16:creationId xmlns:a16="http://schemas.microsoft.com/office/drawing/2014/main" id="{8A9BCC9F-F569-4D73-AA4C-B693D36E0969}"/>
            </a:ext>
          </a:extLst>
        </xdr:cNvPr>
        <xdr:cNvSpPr txBox="1"/>
      </xdr:nvSpPr>
      <xdr:spPr>
        <a:xfrm>
          <a:off x="35820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123371</xdr:rowOff>
    </xdr:from>
    <xdr:to>
      <xdr:col>15</xdr:col>
      <xdr:colOff>101600</xdr:colOff>
      <xdr:row>104</xdr:row>
      <xdr:rowOff>53521</xdr:rowOff>
    </xdr:to>
    <xdr:sp macro="" textlink="">
      <xdr:nvSpPr>
        <xdr:cNvPr id="292" name="フローチャート: 判断 291">
          <a:extLst>
            <a:ext uri="{FF2B5EF4-FFF2-40B4-BE49-F238E27FC236}">
              <a16:creationId xmlns:a16="http://schemas.microsoft.com/office/drawing/2014/main" id="{806F039A-1190-4CA4-85A8-36409AF1A54D}"/>
            </a:ext>
          </a:extLst>
        </xdr:cNvPr>
        <xdr:cNvSpPr/>
      </xdr:nvSpPr>
      <xdr:spPr>
        <a:xfrm>
          <a:off x="2857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70048</xdr:rowOff>
    </xdr:from>
    <xdr:ext cx="405111" cy="259045"/>
    <xdr:sp macro="" textlink="">
      <xdr:nvSpPr>
        <xdr:cNvPr id="293" name="n_2aveValue【市民会館】&#10;有形固定資産減価償却率">
          <a:extLst>
            <a:ext uri="{FF2B5EF4-FFF2-40B4-BE49-F238E27FC236}">
              <a16:creationId xmlns:a16="http://schemas.microsoft.com/office/drawing/2014/main" id="{7448B491-6C2D-43DC-BDF7-156A04363A4B}"/>
            </a:ext>
          </a:extLst>
        </xdr:cNvPr>
        <xdr:cNvSpPr txBox="1"/>
      </xdr:nvSpPr>
      <xdr:spPr>
        <a:xfrm>
          <a:off x="2705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31931</xdr:rowOff>
    </xdr:from>
    <xdr:to>
      <xdr:col>10</xdr:col>
      <xdr:colOff>165100</xdr:colOff>
      <xdr:row>104</xdr:row>
      <xdr:rowOff>133531</xdr:rowOff>
    </xdr:to>
    <xdr:sp macro="" textlink="">
      <xdr:nvSpPr>
        <xdr:cNvPr id="294" name="フローチャート: 判断 293">
          <a:extLst>
            <a:ext uri="{FF2B5EF4-FFF2-40B4-BE49-F238E27FC236}">
              <a16:creationId xmlns:a16="http://schemas.microsoft.com/office/drawing/2014/main" id="{F4785A35-F7FC-4AAA-A923-E3CB0576689C}"/>
            </a:ext>
          </a:extLst>
        </xdr:cNvPr>
        <xdr:cNvSpPr/>
      </xdr:nvSpPr>
      <xdr:spPr>
        <a:xfrm>
          <a:off x="1968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150058</xdr:rowOff>
    </xdr:from>
    <xdr:ext cx="405111" cy="259045"/>
    <xdr:sp macro="" textlink="">
      <xdr:nvSpPr>
        <xdr:cNvPr id="295" name="n_3aveValue【市民会館】&#10;有形固定資産減価償却率">
          <a:extLst>
            <a:ext uri="{FF2B5EF4-FFF2-40B4-BE49-F238E27FC236}">
              <a16:creationId xmlns:a16="http://schemas.microsoft.com/office/drawing/2014/main" id="{2680DB4A-8881-48B4-A27A-758CB46C3815}"/>
            </a:ext>
          </a:extLst>
        </xdr:cNvPr>
        <xdr:cNvSpPr txBox="1"/>
      </xdr:nvSpPr>
      <xdr:spPr>
        <a:xfrm>
          <a:off x="1816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4BA98375-13CE-45A6-8F2B-6492B0D0804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9B064B62-FEFF-4A5C-B597-C9F13BCC69D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6DFF3F4E-E50F-48E4-BAFD-2D06FEDF9B1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CA462C28-08BA-4036-B623-89A63634B31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117D3FDC-0F47-4AE7-B611-8BD067ED227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301" name="楕円 300">
          <a:extLst>
            <a:ext uri="{FF2B5EF4-FFF2-40B4-BE49-F238E27FC236}">
              <a16:creationId xmlns:a16="http://schemas.microsoft.com/office/drawing/2014/main" id="{27EB76B4-B468-4CD2-87C9-8FD8B0087274}"/>
            </a:ext>
          </a:extLst>
        </xdr:cNvPr>
        <xdr:cNvSpPr/>
      </xdr:nvSpPr>
      <xdr:spPr>
        <a:xfrm>
          <a:off x="45847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47914</xdr:rowOff>
    </xdr:from>
    <xdr:ext cx="405111" cy="259045"/>
    <xdr:sp macro="" textlink="">
      <xdr:nvSpPr>
        <xdr:cNvPr id="302" name="【市民会館】&#10;有形固定資産減価償却率該当値テキスト">
          <a:extLst>
            <a:ext uri="{FF2B5EF4-FFF2-40B4-BE49-F238E27FC236}">
              <a16:creationId xmlns:a16="http://schemas.microsoft.com/office/drawing/2014/main" id="{FB8388E2-54FC-43DC-959E-9E2DAE684AEF}"/>
            </a:ext>
          </a:extLst>
        </xdr:cNvPr>
        <xdr:cNvSpPr txBox="1"/>
      </xdr:nvSpPr>
      <xdr:spPr>
        <a:xfrm>
          <a:off x="4673600"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102144</xdr:rowOff>
    </xdr:from>
    <xdr:to>
      <xdr:col>20</xdr:col>
      <xdr:colOff>38100</xdr:colOff>
      <xdr:row>105</xdr:row>
      <xdr:rowOff>32294</xdr:rowOff>
    </xdr:to>
    <xdr:sp macro="" textlink="">
      <xdr:nvSpPr>
        <xdr:cNvPr id="303" name="楕円 302">
          <a:extLst>
            <a:ext uri="{FF2B5EF4-FFF2-40B4-BE49-F238E27FC236}">
              <a16:creationId xmlns:a16="http://schemas.microsoft.com/office/drawing/2014/main" id="{B830EBEF-7D57-40FB-9C2E-B21CAB8B314D}"/>
            </a:ext>
          </a:extLst>
        </xdr:cNvPr>
        <xdr:cNvSpPr/>
      </xdr:nvSpPr>
      <xdr:spPr>
        <a:xfrm>
          <a:off x="3746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120287</xdr:rowOff>
    </xdr:from>
    <xdr:to>
      <xdr:col>24</xdr:col>
      <xdr:colOff>63500</xdr:colOff>
      <xdr:row>104</xdr:row>
      <xdr:rowOff>152944</xdr:rowOff>
    </xdr:to>
    <xdr:cxnSp macro="">
      <xdr:nvCxnSpPr>
        <xdr:cNvPr id="304" name="直線コネクタ 303">
          <a:extLst>
            <a:ext uri="{FF2B5EF4-FFF2-40B4-BE49-F238E27FC236}">
              <a16:creationId xmlns:a16="http://schemas.microsoft.com/office/drawing/2014/main" id="{BBF76792-0EC1-43DC-8EA9-57B927F5156E}"/>
            </a:ext>
          </a:extLst>
        </xdr:cNvPr>
        <xdr:cNvCxnSpPr/>
      </xdr:nvCxnSpPr>
      <xdr:spPr>
        <a:xfrm flipV="1">
          <a:off x="3797300" y="179510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121738</xdr:rowOff>
    </xdr:from>
    <xdr:to>
      <xdr:col>15</xdr:col>
      <xdr:colOff>101600</xdr:colOff>
      <xdr:row>105</xdr:row>
      <xdr:rowOff>51888</xdr:rowOff>
    </xdr:to>
    <xdr:sp macro="" textlink="">
      <xdr:nvSpPr>
        <xdr:cNvPr id="305" name="楕円 304">
          <a:extLst>
            <a:ext uri="{FF2B5EF4-FFF2-40B4-BE49-F238E27FC236}">
              <a16:creationId xmlns:a16="http://schemas.microsoft.com/office/drawing/2014/main" id="{5A14CA76-CC88-4877-98EA-6431C1B30825}"/>
            </a:ext>
          </a:extLst>
        </xdr:cNvPr>
        <xdr:cNvSpPr/>
      </xdr:nvSpPr>
      <xdr:spPr>
        <a:xfrm>
          <a:off x="2857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152944</xdr:rowOff>
    </xdr:from>
    <xdr:to>
      <xdr:col>19</xdr:col>
      <xdr:colOff>177800</xdr:colOff>
      <xdr:row>105</xdr:row>
      <xdr:rowOff>1088</xdr:rowOff>
    </xdr:to>
    <xdr:cxnSp macro="">
      <xdr:nvCxnSpPr>
        <xdr:cNvPr id="306" name="直線コネクタ 305">
          <a:extLst>
            <a:ext uri="{FF2B5EF4-FFF2-40B4-BE49-F238E27FC236}">
              <a16:creationId xmlns:a16="http://schemas.microsoft.com/office/drawing/2014/main" id="{AEC0D2F0-E999-43AD-B064-8CAC539502B3}"/>
            </a:ext>
          </a:extLst>
        </xdr:cNvPr>
        <xdr:cNvCxnSpPr/>
      </xdr:nvCxnSpPr>
      <xdr:spPr>
        <a:xfrm flipV="1">
          <a:off x="2908300" y="1798374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154395</xdr:rowOff>
    </xdr:from>
    <xdr:to>
      <xdr:col>10</xdr:col>
      <xdr:colOff>165100</xdr:colOff>
      <xdr:row>105</xdr:row>
      <xdr:rowOff>84545</xdr:rowOff>
    </xdr:to>
    <xdr:sp macro="" textlink="">
      <xdr:nvSpPr>
        <xdr:cNvPr id="307" name="楕円 306">
          <a:extLst>
            <a:ext uri="{FF2B5EF4-FFF2-40B4-BE49-F238E27FC236}">
              <a16:creationId xmlns:a16="http://schemas.microsoft.com/office/drawing/2014/main" id="{A4CFF57A-46A7-43DC-B2DC-197CA7627A32}"/>
            </a:ext>
          </a:extLst>
        </xdr:cNvPr>
        <xdr:cNvSpPr/>
      </xdr:nvSpPr>
      <xdr:spPr>
        <a:xfrm>
          <a:off x="1968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1088</xdr:rowOff>
    </xdr:from>
    <xdr:to>
      <xdr:col>15</xdr:col>
      <xdr:colOff>50800</xdr:colOff>
      <xdr:row>105</xdr:row>
      <xdr:rowOff>33745</xdr:rowOff>
    </xdr:to>
    <xdr:cxnSp macro="">
      <xdr:nvCxnSpPr>
        <xdr:cNvPr id="308" name="直線コネクタ 307">
          <a:extLst>
            <a:ext uri="{FF2B5EF4-FFF2-40B4-BE49-F238E27FC236}">
              <a16:creationId xmlns:a16="http://schemas.microsoft.com/office/drawing/2014/main" id="{BCBC5423-6B3F-412D-82C3-1C53AEF3AAA5}"/>
            </a:ext>
          </a:extLst>
        </xdr:cNvPr>
        <xdr:cNvCxnSpPr/>
      </xdr:nvCxnSpPr>
      <xdr:spPr>
        <a:xfrm flipV="1">
          <a:off x="2019300" y="180033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23421</xdr:rowOff>
    </xdr:from>
    <xdr:ext cx="405111" cy="259045"/>
    <xdr:sp macro="" textlink="">
      <xdr:nvSpPr>
        <xdr:cNvPr id="309" name="n_1mainValue【市民会館】&#10;有形固定資産減価償却率">
          <a:extLst>
            <a:ext uri="{FF2B5EF4-FFF2-40B4-BE49-F238E27FC236}">
              <a16:creationId xmlns:a16="http://schemas.microsoft.com/office/drawing/2014/main" id="{2825753F-CCFB-4FFB-9839-FC582A4308C4}"/>
            </a:ext>
          </a:extLst>
        </xdr:cNvPr>
        <xdr:cNvSpPr txBox="1"/>
      </xdr:nvSpPr>
      <xdr:spPr>
        <a:xfrm>
          <a:off x="3582044"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43015</xdr:rowOff>
    </xdr:from>
    <xdr:ext cx="405111" cy="259045"/>
    <xdr:sp macro="" textlink="">
      <xdr:nvSpPr>
        <xdr:cNvPr id="310" name="n_2mainValue【市民会館】&#10;有形固定資産減価償却率">
          <a:extLst>
            <a:ext uri="{FF2B5EF4-FFF2-40B4-BE49-F238E27FC236}">
              <a16:creationId xmlns:a16="http://schemas.microsoft.com/office/drawing/2014/main" id="{0893138E-6461-4F96-B90C-2C26D210D2B0}"/>
            </a:ext>
          </a:extLst>
        </xdr:cNvPr>
        <xdr:cNvSpPr txBox="1"/>
      </xdr:nvSpPr>
      <xdr:spPr>
        <a:xfrm>
          <a:off x="27057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75672</xdr:rowOff>
    </xdr:from>
    <xdr:ext cx="405111" cy="259045"/>
    <xdr:sp macro="" textlink="">
      <xdr:nvSpPr>
        <xdr:cNvPr id="311" name="n_3mainValue【市民会館】&#10;有形固定資産減価償却率">
          <a:extLst>
            <a:ext uri="{FF2B5EF4-FFF2-40B4-BE49-F238E27FC236}">
              <a16:creationId xmlns:a16="http://schemas.microsoft.com/office/drawing/2014/main" id="{95E81DB4-D83C-45F9-9053-E56E5C2D9B73}"/>
            </a:ext>
          </a:extLst>
        </xdr:cNvPr>
        <xdr:cNvSpPr txBox="1"/>
      </xdr:nvSpPr>
      <xdr:spPr>
        <a:xfrm>
          <a:off x="1816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a:extLst>
            <a:ext uri="{FF2B5EF4-FFF2-40B4-BE49-F238E27FC236}">
              <a16:creationId xmlns:a16="http://schemas.microsoft.com/office/drawing/2014/main" id="{FCB3441E-E077-41A5-8EF6-027C9F107BF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a:extLst>
            <a:ext uri="{FF2B5EF4-FFF2-40B4-BE49-F238E27FC236}">
              <a16:creationId xmlns:a16="http://schemas.microsoft.com/office/drawing/2014/main" id="{6BC49625-E301-4D85-8AD6-A918E250B24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a:extLst>
            <a:ext uri="{FF2B5EF4-FFF2-40B4-BE49-F238E27FC236}">
              <a16:creationId xmlns:a16="http://schemas.microsoft.com/office/drawing/2014/main" id="{4F7DF11A-A145-4D4A-9656-B78E2DB0A5E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a:extLst>
            <a:ext uri="{FF2B5EF4-FFF2-40B4-BE49-F238E27FC236}">
              <a16:creationId xmlns:a16="http://schemas.microsoft.com/office/drawing/2014/main" id="{A1215367-F85B-40BA-BCC7-CC34274DEE0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a:extLst>
            <a:ext uri="{FF2B5EF4-FFF2-40B4-BE49-F238E27FC236}">
              <a16:creationId xmlns:a16="http://schemas.microsoft.com/office/drawing/2014/main" id="{88CF6C27-71CB-483C-86EC-795DE63E5F1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a:extLst>
            <a:ext uri="{FF2B5EF4-FFF2-40B4-BE49-F238E27FC236}">
              <a16:creationId xmlns:a16="http://schemas.microsoft.com/office/drawing/2014/main" id="{B1FD20D2-D3FB-406F-80C8-B28386A77EC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a:extLst>
            <a:ext uri="{FF2B5EF4-FFF2-40B4-BE49-F238E27FC236}">
              <a16:creationId xmlns:a16="http://schemas.microsoft.com/office/drawing/2014/main" id="{896A5662-A7BA-41B6-B7F1-58A9245EE66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a:extLst>
            <a:ext uri="{FF2B5EF4-FFF2-40B4-BE49-F238E27FC236}">
              <a16:creationId xmlns:a16="http://schemas.microsoft.com/office/drawing/2014/main" id="{31743905-648F-4558-B3EB-13E9592C29C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0" name="テキスト ボックス 319">
          <a:extLst>
            <a:ext uri="{FF2B5EF4-FFF2-40B4-BE49-F238E27FC236}">
              <a16:creationId xmlns:a16="http://schemas.microsoft.com/office/drawing/2014/main" id="{25D2FCB7-DBA8-4B37-B52D-9D6B661ADBF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1" name="直線コネクタ 320">
          <a:extLst>
            <a:ext uri="{FF2B5EF4-FFF2-40B4-BE49-F238E27FC236}">
              <a16:creationId xmlns:a16="http://schemas.microsoft.com/office/drawing/2014/main" id="{64FFBDB0-9EA0-42A5-A3F9-DEFEABD5BD2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2" name="直線コネクタ 321">
          <a:extLst>
            <a:ext uri="{FF2B5EF4-FFF2-40B4-BE49-F238E27FC236}">
              <a16:creationId xmlns:a16="http://schemas.microsoft.com/office/drawing/2014/main" id="{5C54D540-4A43-47F7-A014-E573DDFB52D8}"/>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3" name="テキスト ボックス 322">
          <a:extLst>
            <a:ext uri="{FF2B5EF4-FFF2-40B4-BE49-F238E27FC236}">
              <a16:creationId xmlns:a16="http://schemas.microsoft.com/office/drawing/2014/main" id="{2BF7AA14-B530-4EFD-BF42-0FD756EBAE6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4" name="直線コネクタ 323">
          <a:extLst>
            <a:ext uri="{FF2B5EF4-FFF2-40B4-BE49-F238E27FC236}">
              <a16:creationId xmlns:a16="http://schemas.microsoft.com/office/drawing/2014/main" id="{A8498CCF-5EDC-43C1-96C9-2CED7452EE85}"/>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5" name="テキスト ボックス 324">
          <a:extLst>
            <a:ext uri="{FF2B5EF4-FFF2-40B4-BE49-F238E27FC236}">
              <a16:creationId xmlns:a16="http://schemas.microsoft.com/office/drawing/2014/main" id="{E5E5EF38-FF73-453E-94E1-64209CDEAD24}"/>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26" name="直線コネクタ 325">
          <a:extLst>
            <a:ext uri="{FF2B5EF4-FFF2-40B4-BE49-F238E27FC236}">
              <a16:creationId xmlns:a16="http://schemas.microsoft.com/office/drawing/2014/main" id="{753B57DF-2468-46C4-83EE-14FE38361F1F}"/>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27" name="テキスト ボックス 326">
          <a:extLst>
            <a:ext uri="{FF2B5EF4-FFF2-40B4-BE49-F238E27FC236}">
              <a16:creationId xmlns:a16="http://schemas.microsoft.com/office/drawing/2014/main" id="{3BEB6C3D-956A-4727-9C4B-23F0B12E50E7}"/>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28" name="直線コネクタ 327">
          <a:extLst>
            <a:ext uri="{FF2B5EF4-FFF2-40B4-BE49-F238E27FC236}">
              <a16:creationId xmlns:a16="http://schemas.microsoft.com/office/drawing/2014/main" id="{B435DC3C-75CF-48E6-A39C-2BA352FC4152}"/>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29" name="テキスト ボックス 328">
          <a:extLst>
            <a:ext uri="{FF2B5EF4-FFF2-40B4-BE49-F238E27FC236}">
              <a16:creationId xmlns:a16="http://schemas.microsoft.com/office/drawing/2014/main" id="{1408E3F8-E753-44CC-876D-C3B44946276B}"/>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0" name="直線コネクタ 329">
          <a:extLst>
            <a:ext uri="{FF2B5EF4-FFF2-40B4-BE49-F238E27FC236}">
              <a16:creationId xmlns:a16="http://schemas.microsoft.com/office/drawing/2014/main" id="{7693AA22-5B81-4967-A153-BA6FB2CB27C8}"/>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1" name="テキスト ボックス 330">
          <a:extLst>
            <a:ext uri="{FF2B5EF4-FFF2-40B4-BE49-F238E27FC236}">
              <a16:creationId xmlns:a16="http://schemas.microsoft.com/office/drawing/2014/main" id="{12BC9A01-F0AE-429A-8ADE-C2D5449FE2D4}"/>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2" name="直線コネクタ 331">
          <a:extLst>
            <a:ext uri="{FF2B5EF4-FFF2-40B4-BE49-F238E27FC236}">
              <a16:creationId xmlns:a16="http://schemas.microsoft.com/office/drawing/2014/main" id="{D58D55A8-1D4B-40A4-AB53-81C2AAF40224}"/>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3" name="テキスト ボックス 332">
          <a:extLst>
            <a:ext uri="{FF2B5EF4-FFF2-40B4-BE49-F238E27FC236}">
              <a16:creationId xmlns:a16="http://schemas.microsoft.com/office/drawing/2014/main" id="{04CD34B7-9B10-4685-B19B-E466B2760ACA}"/>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4" name="直線コネクタ 333">
          <a:extLst>
            <a:ext uri="{FF2B5EF4-FFF2-40B4-BE49-F238E27FC236}">
              <a16:creationId xmlns:a16="http://schemas.microsoft.com/office/drawing/2014/main" id="{913E2914-F9BB-4975-BF64-96A5169A304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5" name="テキスト ボックス 334">
          <a:extLst>
            <a:ext uri="{FF2B5EF4-FFF2-40B4-BE49-F238E27FC236}">
              <a16:creationId xmlns:a16="http://schemas.microsoft.com/office/drawing/2014/main" id="{12B99259-0E08-46F5-A97D-6145BA15197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6" name="【市民会館】&#10;一人当たり面積グラフ枠">
          <a:extLst>
            <a:ext uri="{FF2B5EF4-FFF2-40B4-BE49-F238E27FC236}">
              <a16:creationId xmlns:a16="http://schemas.microsoft.com/office/drawing/2014/main" id="{18B5543B-0DD1-45B7-B30F-050D13FA27A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88174</xdr:rowOff>
    </xdr:from>
    <xdr:to>
      <xdr:col>54</xdr:col>
      <xdr:colOff>189865</xdr:colOff>
      <xdr:row>108</xdr:row>
      <xdr:rowOff>105592</xdr:rowOff>
    </xdr:to>
    <xdr:cxnSp macro="">
      <xdr:nvCxnSpPr>
        <xdr:cNvPr id="337" name="直線コネクタ 336">
          <a:extLst>
            <a:ext uri="{FF2B5EF4-FFF2-40B4-BE49-F238E27FC236}">
              <a16:creationId xmlns:a16="http://schemas.microsoft.com/office/drawing/2014/main" id="{75236C83-A5B1-461F-B5D7-EBA3047BF63A}"/>
            </a:ext>
          </a:extLst>
        </xdr:cNvPr>
        <xdr:cNvCxnSpPr/>
      </xdr:nvCxnSpPr>
      <xdr:spPr>
        <a:xfrm flipV="1">
          <a:off x="10476865" y="17233174"/>
          <a:ext cx="0" cy="13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109419</xdr:rowOff>
    </xdr:from>
    <xdr:ext cx="469744" cy="259045"/>
    <xdr:sp macro="" textlink="">
      <xdr:nvSpPr>
        <xdr:cNvPr id="338" name="【市民会館】&#10;一人当たり面積最小値テキスト">
          <a:extLst>
            <a:ext uri="{FF2B5EF4-FFF2-40B4-BE49-F238E27FC236}">
              <a16:creationId xmlns:a16="http://schemas.microsoft.com/office/drawing/2014/main" id="{856E5105-F32A-45F0-A6A3-713D268D3B6F}"/>
            </a:ext>
          </a:extLst>
        </xdr:cNvPr>
        <xdr:cNvSpPr txBox="1"/>
      </xdr:nvSpPr>
      <xdr:spPr>
        <a:xfrm>
          <a:off x="10515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105592</xdr:rowOff>
    </xdr:from>
    <xdr:to>
      <xdr:col>55</xdr:col>
      <xdr:colOff>88900</xdr:colOff>
      <xdr:row>108</xdr:row>
      <xdr:rowOff>105592</xdr:rowOff>
    </xdr:to>
    <xdr:cxnSp macro="">
      <xdr:nvCxnSpPr>
        <xdr:cNvPr id="339" name="直線コネクタ 338">
          <a:extLst>
            <a:ext uri="{FF2B5EF4-FFF2-40B4-BE49-F238E27FC236}">
              <a16:creationId xmlns:a16="http://schemas.microsoft.com/office/drawing/2014/main" id="{6987A9CE-AD37-4801-AE7C-991D21022771}"/>
            </a:ext>
          </a:extLst>
        </xdr:cNvPr>
        <xdr:cNvCxnSpPr/>
      </xdr:nvCxnSpPr>
      <xdr:spPr>
        <a:xfrm>
          <a:off x="10388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34851</xdr:rowOff>
    </xdr:from>
    <xdr:ext cx="469744" cy="259045"/>
    <xdr:sp macro="" textlink="">
      <xdr:nvSpPr>
        <xdr:cNvPr id="340" name="【市民会館】&#10;一人当たり面積最大値テキスト">
          <a:extLst>
            <a:ext uri="{FF2B5EF4-FFF2-40B4-BE49-F238E27FC236}">
              <a16:creationId xmlns:a16="http://schemas.microsoft.com/office/drawing/2014/main" id="{8BECAAEE-B687-409E-AD9A-A2FD27644840}"/>
            </a:ext>
          </a:extLst>
        </xdr:cNvPr>
        <xdr:cNvSpPr txBox="1"/>
      </xdr:nvSpPr>
      <xdr:spPr>
        <a:xfrm>
          <a:off x="10515600" y="1700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88174</xdr:rowOff>
    </xdr:from>
    <xdr:to>
      <xdr:col>55</xdr:col>
      <xdr:colOff>88900</xdr:colOff>
      <xdr:row>100</xdr:row>
      <xdr:rowOff>88174</xdr:rowOff>
    </xdr:to>
    <xdr:cxnSp macro="">
      <xdr:nvCxnSpPr>
        <xdr:cNvPr id="341" name="直線コネクタ 340">
          <a:extLst>
            <a:ext uri="{FF2B5EF4-FFF2-40B4-BE49-F238E27FC236}">
              <a16:creationId xmlns:a16="http://schemas.microsoft.com/office/drawing/2014/main" id="{BB054789-66F1-4283-9D8B-758EE3446303}"/>
            </a:ext>
          </a:extLst>
        </xdr:cNvPr>
        <xdr:cNvCxnSpPr/>
      </xdr:nvCxnSpPr>
      <xdr:spPr>
        <a:xfrm>
          <a:off x="10388600" y="17233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99621</xdr:rowOff>
    </xdr:from>
    <xdr:ext cx="469744" cy="259045"/>
    <xdr:sp macro="" textlink="">
      <xdr:nvSpPr>
        <xdr:cNvPr id="342" name="【市民会館】&#10;一人当たり面積平均値テキスト">
          <a:extLst>
            <a:ext uri="{FF2B5EF4-FFF2-40B4-BE49-F238E27FC236}">
              <a16:creationId xmlns:a16="http://schemas.microsoft.com/office/drawing/2014/main" id="{CF9FB9A2-B036-44E5-88CF-CD09970363CA}"/>
            </a:ext>
          </a:extLst>
        </xdr:cNvPr>
        <xdr:cNvSpPr txBox="1"/>
      </xdr:nvSpPr>
      <xdr:spPr>
        <a:xfrm>
          <a:off x="10515600" y="18273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121194</xdr:rowOff>
    </xdr:from>
    <xdr:to>
      <xdr:col>55</xdr:col>
      <xdr:colOff>50800</xdr:colOff>
      <xdr:row>107</xdr:row>
      <xdr:rowOff>51344</xdr:rowOff>
    </xdr:to>
    <xdr:sp macro="" textlink="">
      <xdr:nvSpPr>
        <xdr:cNvPr id="343" name="フローチャート: 判断 342">
          <a:extLst>
            <a:ext uri="{FF2B5EF4-FFF2-40B4-BE49-F238E27FC236}">
              <a16:creationId xmlns:a16="http://schemas.microsoft.com/office/drawing/2014/main" id="{E7F68277-8681-43BC-8C8A-54B0B81F1F97}"/>
            </a:ext>
          </a:extLst>
        </xdr:cNvPr>
        <xdr:cNvSpPr/>
      </xdr:nvSpPr>
      <xdr:spPr>
        <a:xfrm>
          <a:off x="10426700" y="1829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53702</xdr:rowOff>
    </xdr:from>
    <xdr:to>
      <xdr:col>50</xdr:col>
      <xdr:colOff>165100</xdr:colOff>
      <xdr:row>106</xdr:row>
      <xdr:rowOff>155302</xdr:rowOff>
    </xdr:to>
    <xdr:sp macro="" textlink="">
      <xdr:nvSpPr>
        <xdr:cNvPr id="344" name="フローチャート: 判断 343">
          <a:extLst>
            <a:ext uri="{FF2B5EF4-FFF2-40B4-BE49-F238E27FC236}">
              <a16:creationId xmlns:a16="http://schemas.microsoft.com/office/drawing/2014/main" id="{5BC31FE4-E430-449F-9343-A7AADB3AE280}"/>
            </a:ext>
          </a:extLst>
        </xdr:cNvPr>
        <xdr:cNvSpPr/>
      </xdr:nvSpPr>
      <xdr:spPr>
        <a:xfrm>
          <a:off x="9588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146429</xdr:rowOff>
    </xdr:from>
    <xdr:ext cx="469744" cy="259045"/>
    <xdr:sp macro="" textlink="">
      <xdr:nvSpPr>
        <xdr:cNvPr id="345" name="n_1aveValue【市民会館】&#10;一人当たり面積">
          <a:extLst>
            <a:ext uri="{FF2B5EF4-FFF2-40B4-BE49-F238E27FC236}">
              <a16:creationId xmlns:a16="http://schemas.microsoft.com/office/drawing/2014/main" id="{29B8FCFC-CDDA-4361-AA91-DDFDBF040A70}"/>
            </a:ext>
          </a:extLst>
        </xdr:cNvPr>
        <xdr:cNvSpPr txBox="1"/>
      </xdr:nvSpPr>
      <xdr:spPr>
        <a:xfrm>
          <a:off x="9391727" y="1832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24312</xdr:rowOff>
    </xdr:from>
    <xdr:to>
      <xdr:col>46</xdr:col>
      <xdr:colOff>38100</xdr:colOff>
      <xdr:row>106</xdr:row>
      <xdr:rowOff>125912</xdr:rowOff>
    </xdr:to>
    <xdr:sp macro="" textlink="">
      <xdr:nvSpPr>
        <xdr:cNvPr id="346" name="フローチャート: 判断 345">
          <a:extLst>
            <a:ext uri="{FF2B5EF4-FFF2-40B4-BE49-F238E27FC236}">
              <a16:creationId xmlns:a16="http://schemas.microsoft.com/office/drawing/2014/main" id="{382FF11E-296A-4124-9076-DE904E10F732}"/>
            </a:ext>
          </a:extLst>
        </xdr:cNvPr>
        <xdr:cNvSpPr/>
      </xdr:nvSpPr>
      <xdr:spPr>
        <a:xfrm>
          <a:off x="8699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117039</xdr:rowOff>
    </xdr:from>
    <xdr:ext cx="469744" cy="259045"/>
    <xdr:sp macro="" textlink="">
      <xdr:nvSpPr>
        <xdr:cNvPr id="347" name="n_2aveValue【市民会館】&#10;一人当たり面積">
          <a:extLst>
            <a:ext uri="{FF2B5EF4-FFF2-40B4-BE49-F238E27FC236}">
              <a16:creationId xmlns:a16="http://schemas.microsoft.com/office/drawing/2014/main" id="{9625933F-92D1-4A1D-83BA-B47C457E15BD}"/>
            </a:ext>
          </a:extLst>
        </xdr:cNvPr>
        <xdr:cNvSpPr txBox="1"/>
      </xdr:nvSpPr>
      <xdr:spPr>
        <a:xfrm>
          <a:off x="8515427"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135889</xdr:rowOff>
    </xdr:from>
    <xdr:to>
      <xdr:col>41</xdr:col>
      <xdr:colOff>101600</xdr:colOff>
      <xdr:row>106</xdr:row>
      <xdr:rowOff>66039</xdr:rowOff>
    </xdr:to>
    <xdr:sp macro="" textlink="">
      <xdr:nvSpPr>
        <xdr:cNvPr id="348" name="フローチャート: 判断 347">
          <a:extLst>
            <a:ext uri="{FF2B5EF4-FFF2-40B4-BE49-F238E27FC236}">
              <a16:creationId xmlns:a16="http://schemas.microsoft.com/office/drawing/2014/main" id="{70F2770B-F6D4-4C72-8AF4-E325A54E0E8D}"/>
            </a:ext>
          </a:extLst>
        </xdr:cNvPr>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57166</xdr:rowOff>
    </xdr:from>
    <xdr:ext cx="469744" cy="259045"/>
    <xdr:sp macro="" textlink="">
      <xdr:nvSpPr>
        <xdr:cNvPr id="349" name="n_3aveValue【市民会館】&#10;一人当たり面積">
          <a:extLst>
            <a:ext uri="{FF2B5EF4-FFF2-40B4-BE49-F238E27FC236}">
              <a16:creationId xmlns:a16="http://schemas.microsoft.com/office/drawing/2014/main" id="{92305FBF-611D-4D80-85A3-9D4F50761B5F}"/>
            </a:ext>
          </a:extLst>
        </xdr:cNvPr>
        <xdr:cNvSpPr txBox="1"/>
      </xdr:nvSpPr>
      <xdr:spPr>
        <a:xfrm>
          <a:off x="7626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2557EC1C-1CE2-4101-82DB-576371B46DD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67733979-1952-4245-A151-0A630F9A789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5E36745C-D347-4038-A1DC-000D4B02327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2E4669C9-9FAA-49FB-8E6A-18610D23B0B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DD850AED-3C83-4ECE-A271-BB44C012195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49893</xdr:rowOff>
    </xdr:from>
    <xdr:to>
      <xdr:col>55</xdr:col>
      <xdr:colOff>50800</xdr:colOff>
      <xdr:row>101</xdr:row>
      <xdr:rowOff>151493</xdr:rowOff>
    </xdr:to>
    <xdr:sp macro="" textlink="">
      <xdr:nvSpPr>
        <xdr:cNvPr id="355" name="楕円 354">
          <a:extLst>
            <a:ext uri="{FF2B5EF4-FFF2-40B4-BE49-F238E27FC236}">
              <a16:creationId xmlns:a16="http://schemas.microsoft.com/office/drawing/2014/main" id="{67FC07EB-0D24-4AF5-90AC-AD2D46659240}"/>
            </a:ext>
          </a:extLst>
        </xdr:cNvPr>
        <xdr:cNvSpPr/>
      </xdr:nvSpPr>
      <xdr:spPr>
        <a:xfrm>
          <a:off x="104267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72770</xdr:rowOff>
    </xdr:from>
    <xdr:ext cx="469744" cy="259045"/>
    <xdr:sp macro="" textlink="">
      <xdr:nvSpPr>
        <xdr:cNvPr id="356" name="【市民会館】&#10;一人当たり面積該当値テキスト">
          <a:extLst>
            <a:ext uri="{FF2B5EF4-FFF2-40B4-BE49-F238E27FC236}">
              <a16:creationId xmlns:a16="http://schemas.microsoft.com/office/drawing/2014/main" id="{D27D5974-7500-4A35-8271-7819F504655B}"/>
            </a:ext>
          </a:extLst>
        </xdr:cNvPr>
        <xdr:cNvSpPr txBox="1"/>
      </xdr:nvSpPr>
      <xdr:spPr>
        <a:xfrm>
          <a:off x="10515600" y="1721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55336</xdr:rowOff>
    </xdr:from>
    <xdr:to>
      <xdr:col>50</xdr:col>
      <xdr:colOff>165100</xdr:colOff>
      <xdr:row>101</xdr:row>
      <xdr:rowOff>156936</xdr:rowOff>
    </xdr:to>
    <xdr:sp macro="" textlink="">
      <xdr:nvSpPr>
        <xdr:cNvPr id="357" name="楕円 356">
          <a:extLst>
            <a:ext uri="{FF2B5EF4-FFF2-40B4-BE49-F238E27FC236}">
              <a16:creationId xmlns:a16="http://schemas.microsoft.com/office/drawing/2014/main" id="{EB2CBD06-CA4A-48CC-B9E8-E123A5BAC76F}"/>
            </a:ext>
          </a:extLst>
        </xdr:cNvPr>
        <xdr:cNvSpPr/>
      </xdr:nvSpPr>
      <xdr:spPr>
        <a:xfrm>
          <a:off x="9588500" y="173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100693</xdr:rowOff>
    </xdr:from>
    <xdr:to>
      <xdr:col>55</xdr:col>
      <xdr:colOff>0</xdr:colOff>
      <xdr:row>101</xdr:row>
      <xdr:rowOff>106136</xdr:rowOff>
    </xdr:to>
    <xdr:cxnSp macro="">
      <xdr:nvCxnSpPr>
        <xdr:cNvPr id="358" name="直線コネクタ 357">
          <a:extLst>
            <a:ext uri="{FF2B5EF4-FFF2-40B4-BE49-F238E27FC236}">
              <a16:creationId xmlns:a16="http://schemas.microsoft.com/office/drawing/2014/main" id="{16C06F80-FEF8-4BDA-A894-DC93AC2D820B}"/>
            </a:ext>
          </a:extLst>
        </xdr:cNvPr>
        <xdr:cNvCxnSpPr/>
      </xdr:nvCxnSpPr>
      <xdr:spPr>
        <a:xfrm flipV="1">
          <a:off x="9639300" y="17417143"/>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83638</xdr:rowOff>
    </xdr:from>
    <xdr:to>
      <xdr:col>46</xdr:col>
      <xdr:colOff>38100</xdr:colOff>
      <xdr:row>102</xdr:row>
      <xdr:rowOff>13788</xdr:rowOff>
    </xdr:to>
    <xdr:sp macro="" textlink="">
      <xdr:nvSpPr>
        <xdr:cNvPr id="359" name="楕円 358">
          <a:extLst>
            <a:ext uri="{FF2B5EF4-FFF2-40B4-BE49-F238E27FC236}">
              <a16:creationId xmlns:a16="http://schemas.microsoft.com/office/drawing/2014/main" id="{9561F7B3-229F-40CB-BBF1-1BB745CEB7D6}"/>
            </a:ext>
          </a:extLst>
        </xdr:cNvPr>
        <xdr:cNvSpPr/>
      </xdr:nvSpPr>
      <xdr:spPr>
        <a:xfrm>
          <a:off x="8699500" y="1740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106136</xdr:rowOff>
    </xdr:from>
    <xdr:to>
      <xdr:col>50</xdr:col>
      <xdr:colOff>114300</xdr:colOff>
      <xdr:row>101</xdr:row>
      <xdr:rowOff>134438</xdr:rowOff>
    </xdr:to>
    <xdr:cxnSp macro="">
      <xdr:nvCxnSpPr>
        <xdr:cNvPr id="360" name="直線コネクタ 359">
          <a:extLst>
            <a:ext uri="{FF2B5EF4-FFF2-40B4-BE49-F238E27FC236}">
              <a16:creationId xmlns:a16="http://schemas.microsoft.com/office/drawing/2014/main" id="{B84D9AEF-6B63-42A5-94E1-AB4CF33E8D9D}"/>
            </a:ext>
          </a:extLst>
        </xdr:cNvPr>
        <xdr:cNvCxnSpPr/>
      </xdr:nvCxnSpPr>
      <xdr:spPr>
        <a:xfrm flipV="1">
          <a:off x="8750300" y="17422586"/>
          <a:ext cx="8890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91258</xdr:rowOff>
    </xdr:from>
    <xdr:to>
      <xdr:col>41</xdr:col>
      <xdr:colOff>101600</xdr:colOff>
      <xdr:row>102</xdr:row>
      <xdr:rowOff>21408</xdr:rowOff>
    </xdr:to>
    <xdr:sp macro="" textlink="">
      <xdr:nvSpPr>
        <xdr:cNvPr id="361" name="楕円 360">
          <a:extLst>
            <a:ext uri="{FF2B5EF4-FFF2-40B4-BE49-F238E27FC236}">
              <a16:creationId xmlns:a16="http://schemas.microsoft.com/office/drawing/2014/main" id="{CA2DE4A3-56DE-46CE-A3B4-FB929FE38AA3}"/>
            </a:ext>
          </a:extLst>
        </xdr:cNvPr>
        <xdr:cNvSpPr/>
      </xdr:nvSpPr>
      <xdr:spPr>
        <a:xfrm>
          <a:off x="7810500" y="1740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134438</xdr:rowOff>
    </xdr:from>
    <xdr:to>
      <xdr:col>45</xdr:col>
      <xdr:colOff>177800</xdr:colOff>
      <xdr:row>101</xdr:row>
      <xdr:rowOff>142058</xdr:rowOff>
    </xdr:to>
    <xdr:cxnSp macro="">
      <xdr:nvCxnSpPr>
        <xdr:cNvPr id="362" name="直線コネクタ 361">
          <a:extLst>
            <a:ext uri="{FF2B5EF4-FFF2-40B4-BE49-F238E27FC236}">
              <a16:creationId xmlns:a16="http://schemas.microsoft.com/office/drawing/2014/main" id="{4CCF682E-1D33-4233-AB69-81485E86A04A}"/>
            </a:ext>
          </a:extLst>
        </xdr:cNvPr>
        <xdr:cNvCxnSpPr/>
      </xdr:nvCxnSpPr>
      <xdr:spPr>
        <a:xfrm flipV="1">
          <a:off x="7861300" y="1745088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100</xdr:row>
      <xdr:rowOff>2013</xdr:rowOff>
    </xdr:from>
    <xdr:ext cx="469744" cy="259045"/>
    <xdr:sp macro="" textlink="">
      <xdr:nvSpPr>
        <xdr:cNvPr id="363" name="n_1mainValue【市民会館】&#10;一人当たり面積">
          <a:extLst>
            <a:ext uri="{FF2B5EF4-FFF2-40B4-BE49-F238E27FC236}">
              <a16:creationId xmlns:a16="http://schemas.microsoft.com/office/drawing/2014/main" id="{01A8B614-7309-43D1-AC2D-DCF753D312FE}"/>
            </a:ext>
          </a:extLst>
        </xdr:cNvPr>
        <xdr:cNvSpPr txBox="1"/>
      </xdr:nvSpPr>
      <xdr:spPr>
        <a:xfrm>
          <a:off x="9391727" y="1714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30315</xdr:rowOff>
    </xdr:from>
    <xdr:ext cx="469744" cy="259045"/>
    <xdr:sp macro="" textlink="">
      <xdr:nvSpPr>
        <xdr:cNvPr id="364" name="n_2mainValue【市民会館】&#10;一人当たり面積">
          <a:extLst>
            <a:ext uri="{FF2B5EF4-FFF2-40B4-BE49-F238E27FC236}">
              <a16:creationId xmlns:a16="http://schemas.microsoft.com/office/drawing/2014/main" id="{DD629116-3318-4BD8-996C-4AE3BF0D9FA5}"/>
            </a:ext>
          </a:extLst>
        </xdr:cNvPr>
        <xdr:cNvSpPr txBox="1"/>
      </xdr:nvSpPr>
      <xdr:spPr>
        <a:xfrm>
          <a:off x="8515427" y="1717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37935</xdr:rowOff>
    </xdr:from>
    <xdr:ext cx="469744" cy="259045"/>
    <xdr:sp macro="" textlink="">
      <xdr:nvSpPr>
        <xdr:cNvPr id="365" name="n_3mainValue【市民会館】&#10;一人当たり面積">
          <a:extLst>
            <a:ext uri="{FF2B5EF4-FFF2-40B4-BE49-F238E27FC236}">
              <a16:creationId xmlns:a16="http://schemas.microsoft.com/office/drawing/2014/main" id="{EED757BA-9E68-4709-8959-ADA127980827}"/>
            </a:ext>
          </a:extLst>
        </xdr:cNvPr>
        <xdr:cNvSpPr txBox="1"/>
      </xdr:nvSpPr>
      <xdr:spPr>
        <a:xfrm>
          <a:off x="7626427" y="171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8DD322BA-BD4E-4CF2-B9A1-36E89FA0307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C857F252-D693-4DB2-905C-AD14ABD03CD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D2CE4BC6-A61B-4A5E-90EA-CD6049FDF55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5D4A15DC-D1AE-46CE-8DDE-352E518DC52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67BE710D-8634-4758-8693-9C660CC81E2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F33FE85E-8D8A-418B-B403-F0720588144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A15052B6-FC9D-4F1C-8D7D-49BB29F6A97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706E76AA-80A6-4419-A50B-52C8FD8023E5}"/>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a:extLst>
            <a:ext uri="{FF2B5EF4-FFF2-40B4-BE49-F238E27FC236}">
              <a16:creationId xmlns:a16="http://schemas.microsoft.com/office/drawing/2014/main" id="{38F20A08-0CDC-4645-BD50-FDCCCDB79F8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a:extLst>
            <a:ext uri="{FF2B5EF4-FFF2-40B4-BE49-F238E27FC236}">
              <a16:creationId xmlns:a16="http://schemas.microsoft.com/office/drawing/2014/main" id="{DB532EB3-89DB-48E3-96AC-AF216952A88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a:extLst>
            <a:ext uri="{FF2B5EF4-FFF2-40B4-BE49-F238E27FC236}">
              <a16:creationId xmlns:a16="http://schemas.microsoft.com/office/drawing/2014/main" id="{694E8A55-158B-4EFC-93CD-F31096A8188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a:extLst>
            <a:ext uri="{FF2B5EF4-FFF2-40B4-BE49-F238E27FC236}">
              <a16:creationId xmlns:a16="http://schemas.microsoft.com/office/drawing/2014/main" id="{4584D50D-FE34-49FC-9462-58CD4B08B09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a:extLst>
            <a:ext uri="{FF2B5EF4-FFF2-40B4-BE49-F238E27FC236}">
              <a16:creationId xmlns:a16="http://schemas.microsoft.com/office/drawing/2014/main" id="{9313F80A-C39C-49EF-8E36-5D97D05A3A7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a:extLst>
            <a:ext uri="{FF2B5EF4-FFF2-40B4-BE49-F238E27FC236}">
              <a16:creationId xmlns:a16="http://schemas.microsoft.com/office/drawing/2014/main" id="{5D889637-3793-405F-ACE6-0EA77E7B5C0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a:extLst>
            <a:ext uri="{FF2B5EF4-FFF2-40B4-BE49-F238E27FC236}">
              <a16:creationId xmlns:a16="http://schemas.microsoft.com/office/drawing/2014/main" id="{BD8299E2-11DA-46BF-ADE8-BEBD0000845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a:extLst>
            <a:ext uri="{FF2B5EF4-FFF2-40B4-BE49-F238E27FC236}">
              <a16:creationId xmlns:a16="http://schemas.microsoft.com/office/drawing/2014/main" id="{A5982A6D-84F4-41E0-982D-121D1C570E4A}"/>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a:extLst>
            <a:ext uri="{FF2B5EF4-FFF2-40B4-BE49-F238E27FC236}">
              <a16:creationId xmlns:a16="http://schemas.microsoft.com/office/drawing/2014/main" id="{1247AA88-0FB3-40B0-8F3C-A7FB0058249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a:extLst>
            <a:ext uri="{FF2B5EF4-FFF2-40B4-BE49-F238E27FC236}">
              <a16:creationId xmlns:a16="http://schemas.microsoft.com/office/drawing/2014/main" id="{9F4A16CC-2159-4BAA-917E-DDB562B543B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a:extLst>
            <a:ext uri="{FF2B5EF4-FFF2-40B4-BE49-F238E27FC236}">
              <a16:creationId xmlns:a16="http://schemas.microsoft.com/office/drawing/2014/main" id="{D5C6F740-ADE2-4F81-8970-690EA62C9FD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a:extLst>
            <a:ext uri="{FF2B5EF4-FFF2-40B4-BE49-F238E27FC236}">
              <a16:creationId xmlns:a16="http://schemas.microsoft.com/office/drawing/2014/main" id="{EF154B68-E40C-4305-9A39-AB95E3EFD7A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a:extLst>
            <a:ext uri="{FF2B5EF4-FFF2-40B4-BE49-F238E27FC236}">
              <a16:creationId xmlns:a16="http://schemas.microsoft.com/office/drawing/2014/main" id="{A058BAEE-43FE-4F8A-8CD2-955D53AD7DD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a:extLst>
            <a:ext uri="{FF2B5EF4-FFF2-40B4-BE49-F238E27FC236}">
              <a16:creationId xmlns:a16="http://schemas.microsoft.com/office/drawing/2014/main" id="{9F18AD56-5BAB-4744-952F-5F42D57B998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a:extLst>
            <a:ext uri="{FF2B5EF4-FFF2-40B4-BE49-F238E27FC236}">
              <a16:creationId xmlns:a16="http://schemas.microsoft.com/office/drawing/2014/main" id="{1A2C6FD7-DE32-43AE-83CC-17CE77C0039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a:extLst>
            <a:ext uri="{FF2B5EF4-FFF2-40B4-BE49-F238E27FC236}">
              <a16:creationId xmlns:a16="http://schemas.microsoft.com/office/drawing/2014/main" id="{23C9E4BD-ACEB-422C-8DF5-5C53E87B34E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a:extLst>
            <a:ext uri="{FF2B5EF4-FFF2-40B4-BE49-F238E27FC236}">
              <a16:creationId xmlns:a16="http://schemas.microsoft.com/office/drawing/2014/main" id="{4EADB832-5450-4C20-907F-BC4C35C5513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a:extLst>
            <a:ext uri="{FF2B5EF4-FFF2-40B4-BE49-F238E27FC236}">
              <a16:creationId xmlns:a16="http://schemas.microsoft.com/office/drawing/2014/main" id="{7091B7DD-F62B-4C75-8C77-81FBD24E0FB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a:extLst>
            <a:ext uri="{FF2B5EF4-FFF2-40B4-BE49-F238E27FC236}">
              <a16:creationId xmlns:a16="http://schemas.microsoft.com/office/drawing/2014/main" id="{EDB99716-D387-484A-9DFB-170D1C40A3B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93" name="テキスト ボックス 392">
          <a:extLst>
            <a:ext uri="{FF2B5EF4-FFF2-40B4-BE49-F238E27FC236}">
              <a16:creationId xmlns:a16="http://schemas.microsoft.com/office/drawing/2014/main" id="{9D308E99-D994-4FA1-A80A-6ED76C27C875}"/>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a:extLst>
            <a:ext uri="{FF2B5EF4-FFF2-40B4-BE49-F238E27FC236}">
              <a16:creationId xmlns:a16="http://schemas.microsoft.com/office/drawing/2014/main" id="{31AF1494-F6FF-404E-9282-E009E028185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a:extLst>
            <a:ext uri="{FF2B5EF4-FFF2-40B4-BE49-F238E27FC236}">
              <a16:creationId xmlns:a16="http://schemas.microsoft.com/office/drawing/2014/main" id="{509DBF96-B8EF-4280-A131-FA258FFF16E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a:extLst>
            <a:ext uri="{FF2B5EF4-FFF2-40B4-BE49-F238E27FC236}">
              <a16:creationId xmlns:a16="http://schemas.microsoft.com/office/drawing/2014/main" id="{3091FF6E-D95C-4725-B978-8744C24E8AF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a:extLst>
            <a:ext uri="{FF2B5EF4-FFF2-40B4-BE49-F238E27FC236}">
              <a16:creationId xmlns:a16="http://schemas.microsoft.com/office/drawing/2014/main" id="{8343FA93-8C20-434E-9A6A-CBFB1A81B0B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a:extLst>
            <a:ext uri="{FF2B5EF4-FFF2-40B4-BE49-F238E27FC236}">
              <a16:creationId xmlns:a16="http://schemas.microsoft.com/office/drawing/2014/main" id="{2B3C417C-77D9-45B3-975E-6CA589024BC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a:extLst>
            <a:ext uri="{FF2B5EF4-FFF2-40B4-BE49-F238E27FC236}">
              <a16:creationId xmlns:a16="http://schemas.microsoft.com/office/drawing/2014/main" id="{58205A04-459D-4BD8-A2B3-5FBEA5CE1C1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a:extLst>
            <a:ext uri="{FF2B5EF4-FFF2-40B4-BE49-F238E27FC236}">
              <a16:creationId xmlns:a16="http://schemas.microsoft.com/office/drawing/2014/main" id="{32A12D84-80BC-4B63-8C0C-0EB1E3811F4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1" name="テキスト ボックス 400">
          <a:extLst>
            <a:ext uri="{FF2B5EF4-FFF2-40B4-BE49-F238E27FC236}">
              <a16:creationId xmlns:a16="http://schemas.microsoft.com/office/drawing/2014/main" id="{532C877C-9DB0-4FD3-9966-164A21B80C9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a:extLst>
            <a:ext uri="{FF2B5EF4-FFF2-40B4-BE49-F238E27FC236}">
              <a16:creationId xmlns:a16="http://schemas.microsoft.com/office/drawing/2014/main" id="{C345B235-DA9C-4537-8808-E8FFA84FE4B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a:extLst>
            <a:ext uri="{FF2B5EF4-FFF2-40B4-BE49-F238E27FC236}">
              <a16:creationId xmlns:a16="http://schemas.microsoft.com/office/drawing/2014/main" id="{7193966C-DCDC-486C-A785-554C4C83EC1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保健センター・保健所】&#10;有形固定資産減価償却率グラフ枠">
          <a:extLst>
            <a:ext uri="{FF2B5EF4-FFF2-40B4-BE49-F238E27FC236}">
              <a16:creationId xmlns:a16="http://schemas.microsoft.com/office/drawing/2014/main" id="{CB361CBA-47E6-4862-B653-8958A677DF3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405" name="直線コネクタ 404">
          <a:extLst>
            <a:ext uri="{FF2B5EF4-FFF2-40B4-BE49-F238E27FC236}">
              <a16:creationId xmlns:a16="http://schemas.microsoft.com/office/drawing/2014/main" id="{5357B9D5-F1D3-4770-9DC9-43265193DAFD}"/>
            </a:ext>
          </a:extLst>
        </xdr:cNvPr>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406" name="【保健センター・保健所】&#10;有形固定資産減価償却率最小値テキスト">
          <a:extLst>
            <a:ext uri="{FF2B5EF4-FFF2-40B4-BE49-F238E27FC236}">
              <a16:creationId xmlns:a16="http://schemas.microsoft.com/office/drawing/2014/main" id="{5404E3D6-45D2-42F6-A349-13B0E5BDD7D3}"/>
            </a:ext>
          </a:extLst>
        </xdr:cNvPr>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07" name="直線コネクタ 406">
          <a:extLst>
            <a:ext uri="{FF2B5EF4-FFF2-40B4-BE49-F238E27FC236}">
              <a16:creationId xmlns:a16="http://schemas.microsoft.com/office/drawing/2014/main" id="{EB7FEBE9-8E0A-4A20-83C2-2F3DACD64928}"/>
            </a:ext>
          </a:extLst>
        </xdr:cNvPr>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08" name="【保健センター・保健所】&#10;有形固定資産減価償却率最大値テキスト">
          <a:extLst>
            <a:ext uri="{FF2B5EF4-FFF2-40B4-BE49-F238E27FC236}">
              <a16:creationId xmlns:a16="http://schemas.microsoft.com/office/drawing/2014/main" id="{BD4D2BBC-E3F7-448E-AEB1-C89508157137}"/>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09" name="直線コネクタ 408">
          <a:extLst>
            <a:ext uri="{FF2B5EF4-FFF2-40B4-BE49-F238E27FC236}">
              <a16:creationId xmlns:a16="http://schemas.microsoft.com/office/drawing/2014/main" id="{9491F1CF-9D06-4409-8892-3B296531A1C8}"/>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10" name="【保健センター・保健所】&#10;有形固定資産減価償却率平均値テキスト">
          <a:extLst>
            <a:ext uri="{FF2B5EF4-FFF2-40B4-BE49-F238E27FC236}">
              <a16:creationId xmlns:a16="http://schemas.microsoft.com/office/drawing/2014/main" id="{94759005-DC00-41D6-AE57-10CAA81E11CA}"/>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11" name="フローチャート: 判断 410">
          <a:extLst>
            <a:ext uri="{FF2B5EF4-FFF2-40B4-BE49-F238E27FC236}">
              <a16:creationId xmlns:a16="http://schemas.microsoft.com/office/drawing/2014/main" id="{A15777E9-6F8E-40CC-9748-7A1A8F147F26}"/>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412" name="フローチャート: 判断 411">
          <a:extLst>
            <a:ext uri="{FF2B5EF4-FFF2-40B4-BE49-F238E27FC236}">
              <a16:creationId xmlns:a16="http://schemas.microsoft.com/office/drawing/2014/main" id="{1A36F339-1601-4CDB-BEF4-5C55432EA5A9}"/>
            </a:ext>
          </a:extLst>
        </xdr:cNvPr>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120032</xdr:rowOff>
    </xdr:from>
    <xdr:ext cx="405111" cy="259045"/>
    <xdr:sp macro="" textlink="">
      <xdr:nvSpPr>
        <xdr:cNvPr id="413" name="n_1aveValue【保健センター・保健所】&#10;有形固定資産減価償却率">
          <a:extLst>
            <a:ext uri="{FF2B5EF4-FFF2-40B4-BE49-F238E27FC236}">
              <a16:creationId xmlns:a16="http://schemas.microsoft.com/office/drawing/2014/main" id="{00F7FD74-67C4-4BC3-AF90-31EF63829751}"/>
            </a:ext>
          </a:extLst>
        </xdr:cNvPr>
        <xdr:cNvSpPr txBox="1"/>
      </xdr:nvSpPr>
      <xdr:spPr>
        <a:xfrm>
          <a:off x="152660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414" name="フローチャート: 判断 413">
          <a:extLst>
            <a:ext uri="{FF2B5EF4-FFF2-40B4-BE49-F238E27FC236}">
              <a16:creationId xmlns:a16="http://schemas.microsoft.com/office/drawing/2014/main" id="{FC57B25B-2157-40C0-9752-949F5AB3339D}"/>
            </a:ext>
          </a:extLst>
        </xdr:cNvPr>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102887</xdr:rowOff>
    </xdr:from>
    <xdr:ext cx="405111" cy="259045"/>
    <xdr:sp macro="" textlink="">
      <xdr:nvSpPr>
        <xdr:cNvPr id="415" name="n_2aveValue【保健センター・保健所】&#10;有形固定資産減価償却率">
          <a:extLst>
            <a:ext uri="{FF2B5EF4-FFF2-40B4-BE49-F238E27FC236}">
              <a16:creationId xmlns:a16="http://schemas.microsoft.com/office/drawing/2014/main" id="{B6D3D9E7-6614-4C51-A148-27D6B57F1372}"/>
            </a:ext>
          </a:extLst>
        </xdr:cNvPr>
        <xdr:cNvSpPr txBox="1"/>
      </xdr:nvSpPr>
      <xdr:spPr>
        <a:xfrm>
          <a:off x="14389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416" name="フローチャート: 判断 415">
          <a:extLst>
            <a:ext uri="{FF2B5EF4-FFF2-40B4-BE49-F238E27FC236}">
              <a16:creationId xmlns:a16="http://schemas.microsoft.com/office/drawing/2014/main" id="{F7771843-648B-42C3-9E80-637B2472E1E0}"/>
            </a:ext>
          </a:extLst>
        </xdr:cNvPr>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112412</xdr:rowOff>
    </xdr:from>
    <xdr:ext cx="405111" cy="259045"/>
    <xdr:sp macro="" textlink="">
      <xdr:nvSpPr>
        <xdr:cNvPr id="417" name="n_3aveValue【保健センター・保健所】&#10;有形固定資産減価償却率">
          <a:extLst>
            <a:ext uri="{FF2B5EF4-FFF2-40B4-BE49-F238E27FC236}">
              <a16:creationId xmlns:a16="http://schemas.microsoft.com/office/drawing/2014/main" id="{60A5147E-D2E7-4BBF-99EE-E097093A0D9B}"/>
            </a:ext>
          </a:extLst>
        </xdr:cNvPr>
        <xdr:cNvSpPr txBox="1"/>
      </xdr:nvSpPr>
      <xdr:spPr>
        <a:xfrm>
          <a:off x="13500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206EFF8-EFFD-449F-BA46-A37D4043CD4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CFDFB7AB-CF86-4ED5-ABBA-186BE9991BA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FE645866-BC1B-4E53-AF7A-18CF4CDA4DA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624566A3-33FC-4614-A9F1-594AE9C87EF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AC822F87-3E08-40A7-B980-D1C00CC5D40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158750</xdr:rowOff>
    </xdr:from>
    <xdr:to>
      <xdr:col>85</xdr:col>
      <xdr:colOff>177800</xdr:colOff>
      <xdr:row>56</xdr:row>
      <xdr:rowOff>88900</xdr:rowOff>
    </xdr:to>
    <xdr:sp macro="" textlink="">
      <xdr:nvSpPr>
        <xdr:cNvPr id="423" name="楕円 422">
          <a:extLst>
            <a:ext uri="{FF2B5EF4-FFF2-40B4-BE49-F238E27FC236}">
              <a16:creationId xmlns:a16="http://schemas.microsoft.com/office/drawing/2014/main" id="{ABDD862D-6D45-4A18-AFA3-63FE74CDC224}"/>
            </a:ext>
          </a:extLst>
        </xdr:cNvPr>
        <xdr:cNvSpPr/>
      </xdr:nvSpPr>
      <xdr:spPr>
        <a:xfrm>
          <a:off x="162687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10177</xdr:rowOff>
    </xdr:from>
    <xdr:ext cx="405111" cy="259045"/>
    <xdr:sp macro="" textlink="">
      <xdr:nvSpPr>
        <xdr:cNvPr id="424" name="【保健センター・保健所】&#10;有形固定資産減価償却率該当値テキスト">
          <a:extLst>
            <a:ext uri="{FF2B5EF4-FFF2-40B4-BE49-F238E27FC236}">
              <a16:creationId xmlns:a16="http://schemas.microsoft.com/office/drawing/2014/main" id="{11F51811-1D75-437E-81C0-702B4FBE57CC}"/>
            </a:ext>
          </a:extLst>
        </xdr:cNvPr>
        <xdr:cNvSpPr txBox="1"/>
      </xdr:nvSpPr>
      <xdr:spPr>
        <a:xfrm>
          <a:off x="16357600"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25400</xdr:rowOff>
    </xdr:from>
    <xdr:to>
      <xdr:col>81</xdr:col>
      <xdr:colOff>101600</xdr:colOff>
      <xdr:row>56</xdr:row>
      <xdr:rowOff>127000</xdr:rowOff>
    </xdr:to>
    <xdr:sp macro="" textlink="">
      <xdr:nvSpPr>
        <xdr:cNvPr id="425" name="楕円 424">
          <a:extLst>
            <a:ext uri="{FF2B5EF4-FFF2-40B4-BE49-F238E27FC236}">
              <a16:creationId xmlns:a16="http://schemas.microsoft.com/office/drawing/2014/main" id="{65DE338E-6FFC-45FB-BA12-48C3E433E2C4}"/>
            </a:ext>
          </a:extLst>
        </xdr:cNvPr>
        <xdr:cNvSpPr/>
      </xdr:nvSpPr>
      <xdr:spPr>
        <a:xfrm>
          <a:off x="15430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38100</xdr:rowOff>
    </xdr:from>
    <xdr:to>
      <xdr:col>85</xdr:col>
      <xdr:colOff>127000</xdr:colOff>
      <xdr:row>56</xdr:row>
      <xdr:rowOff>76200</xdr:rowOff>
    </xdr:to>
    <xdr:cxnSp macro="">
      <xdr:nvCxnSpPr>
        <xdr:cNvPr id="426" name="直線コネクタ 425">
          <a:extLst>
            <a:ext uri="{FF2B5EF4-FFF2-40B4-BE49-F238E27FC236}">
              <a16:creationId xmlns:a16="http://schemas.microsoft.com/office/drawing/2014/main" id="{FD1FAAEC-714B-4F6F-87F4-719EE59FAF37}"/>
            </a:ext>
          </a:extLst>
        </xdr:cNvPr>
        <xdr:cNvCxnSpPr/>
      </xdr:nvCxnSpPr>
      <xdr:spPr>
        <a:xfrm flipV="1">
          <a:off x="15481300" y="963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63500</xdr:rowOff>
    </xdr:from>
    <xdr:to>
      <xdr:col>76</xdr:col>
      <xdr:colOff>165100</xdr:colOff>
      <xdr:row>56</xdr:row>
      <xdr:rowOff>165100</xdr:rowOff>
    </xdr:to>
    <xdr:sp macro="" textlink="">
      <xdr:nvSpPr>
        <xdr:cNvPr id="427" name="楕円 426">
          <a:extLst>
            <a:ext uri="{FF2B5EF4-FFF2-40B4-BE49-F238E27FC236}">
              <a16:creationId xmlns:a16="http://schemas.microsoft.com/office/drawing/2014/main" id="{6E91EF9B-510A-4000-8084-16C65796AE31}"/>
            </a:ext>
          </a:extLst>
        </xdr:cNvPr>
        <xdr:cNvSpPr/>
      </xdr:nvSpPr>
      <xdr:spPr>
        <a:xfrm>
          <a:off x="14541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76200</xdr:rowOff>
    </xdr:from>
    <xdr:to>
      <xdr:col>81</xdr:col>
      <xdr:colOff>50800</xdr:colOff>
      <xdr:row>56</xdr:row>
      <xdr:rowOff>114300</xdr:rowOff>
    </xdr:to>
    <xdr:cxnSp macro="">
      <xdr:nvCxnSpPr>
        <xdr:cNvPr id="428" name="直線コネクタ 427">
          <a:extLst>
            <a:ext uri="{FF2B5EF4-FFF2-40B4-BE49-F238E27FC236}">
              <a16:creationId xmlns:a16="http://schemas.microsoft.com/office/drawing/2014/main" id="{A64BF9CC-6352-4923-83FA-7216A289A4A8}"/>
            </a:ext>
          </a:extLst>
        </xdr:cNvPr>
        <xdr:cNvCxnSpPr/>
      </xdr:nvCxnSpPr>
      <xdr:spPr>
        <a:xfrm flipV="1">
          <a:off x="145923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101600</xdr:rowOff>
    </xdr:from>
    <xdr:to>
      <xdr:col>72</xdr:col>
      <xdr:colOff>38100</xdr:colOff>
      <xdr:row>57</xdr:row>
      <xdr:rowOff>31750</xdr:rowOff>
    </xdr:to>
    <xdr:sp macro="" textlink="">
      <xdr:nvSpPr>
        <xdr:cNvPr id="429" name="楕円 428">
          <a:extLst>
            <a:ext uri="{FF2B5EF4-FFF2-40B4-BE49-F238E27FC236}">
              <a16:creationId xmlns:a16="http://schemas.microsoft.com/office/drawing/2014/main" id="{4B3FC3BA-F266-4703-B1B1-4241F3F88BFD}"/>
            </a:ext>
          </a:extLst>
        </xdr:cNvPr>
        <xdr:cNvSpPr/>
      </xdr:nvSpPr>
      <xdr:spPr>
        <a:xfrm>
          <a:off x="13652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114300</xdr:rowOff>
    </xdr:from>
    <xdr:to>
      <xdr:col>76</xdr:col>
      <xdr:colOff>114300</xdr:colOff>
      <xdr:row>56</xdr:row>
      <xdr:rowOff>152400</xdr:rowOff>
    </xdr:to>
    <xdr:cxnSp macro="">
      <xdr:nvCxnSpPr>
        <xdr:cNvPr id="430" name="直線コネクタ 429">
          <a:extLst>
            <a:ext uri="{FF2B5EF4-FFF2-40B4-BE49-F238E27FC236}">
              <a16:creationId xmlns:a16="http://schemas.microsoft.com/office/drawing/2014/main" id="{D1A024DC-9CDF-4038-97D9-C2F74D242BF3}"/>
            </a:ext>
          </a:extLst>
        </xdr:cNvPr>
        <xdr:cNvCxnSpPr/>
      </xdr:nvCxnSpPr>
      <xdr:spPr>
        <a:xfrm flipV="1">
          <a:off x="137033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143527</xdr:rowOff>
    </xdr:from>
    <xdr:ext cx="405111" cy="259045"/>
    <xdr:sp macro="" textlink="">
      <xdr:nvSpPr>
        <xdr:cNvPr id="431" name="n_1mainValue【保健センター・保健所】&#10;有形固定資産減価償却率">
          <a:extLst>
            <a:ext uri="{FF2B5EF4-FFF2-40B4-BE49-F238E27FC236}">
              <a16:creationId xmlns:a16="http://schemas.microsoft.com/office/drawing/2014/main" id="{79A22059-F5B3-4FB9-B071-95A76CA96C65}"/>
            </a:ext>
          </a:extLst>
        </xdr:cNvPr>
        <xdr:cNvSpPr txBox="1"/>
      </xdr:nvSpPr>
      <xdr:spPr>
        <a:xfrm>
          <a:off x="152660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10177</xdr:rowOff>
    </xdr:from>
    <xdr:ext cx="405111" cy="259045"/>
    <xdr:sp macro="" textlink="">
      <xdr:nvSpPr>
        <xdr:cNvPr id="432" name="n_2mainValue【保健センター・保健所】&#10;有形固定資産減価償却率">
          <a:extLst>
            <a:ext uri="{FF2B5EF4-FFF2-40B4-BE49-F238E27FC236}">
              <a16:creationId xmlns:a16="http://schemas.microsoft.com/office/drawing/2014/main" id="{959DF360-C190-4FD3-A3FB-E34EA155AFF8}"/>
            </a:ext>
          </a:extLst>
        </xdr:cNvPr>
        <xdr:cNvSpPr txBox="1"/>
      </xdr:nvSpPr>
      <xdr:spPr>
        <a:xfrm>
          <a:off x="14389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48277</xdr:rowOff>
    </xdr:from>
    <xdr:ext cx="405111" cy="259045"/>
    <xdr:sp macro="" textlink="">
      <xdr:nvSpPr>
        <xdr:cNvPr id="433" name="n_3mainValue【保健センター・保健所】&#10;有形固定資産減価償却率">
          <a:extLst>
            <a:ext uri="{FF2B5EF4-FFF2-40B4-BE49-F238E27FC236}">
              <a16:creationId xmlns:a16="http://schemas.microsoft.com/office/drawing/2014/main" id="{DB3DE50F-4C26-4BDB-BE0A-34526ABEC06F}"/>
            </a:ext>
          </a:extLst>
        </xdr:cNvPr>
        <xdr:cNvSpPr txBox="1"/>
      </xdr:nvSpPr>
      <xdr:spPr>
        <a:xfrm>
          <a:off x="13500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a:extLst>
            <a:ext uri="{FF2B5EF4-FFF2-40B4-BE49-F238E27FC236}">
              <a16:creationId xmlns:a16="http://schemas.microsoft.com/office/drawing/2014/main" id="{1BFD1096-8AB5-4E83-8A3C-22C81831B14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a:extLst>
            <a:ext uri="{FF2B5EF4-FFF2-40B4-BE49-F238E27FC236}">
              <a16:creationId xmlns:a16="http://schemas.microsoft.com/office/drawing/2014/main" id="{5114063F-F966-4686-B772-4109A900895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a:extLst>
            <a:ext uri="{FF2B5EF4-FFF2-40B4-BE49-F238E27FC236}">
              <a16:creationId xmlns:a16="http://schemas.microsoft.com/office/drawing/2014/main" id="{3114BD66-C74A-4B3F-9545-FE6F138A896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a:extLst>
            <a:ext uri="{FF2B5EF4-FFF2-40B4-BE49-F238E27FC236}">
              <a16:creationId xmlns:a16="http://schemas.microsoft.com/office/drawing/2014/main" id="{FAC33331-533B-4CD3-8EBC-917C72EA1E1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a:extLst>
            <a:ext uri="{FF2B5EF4-FFF2-40B4-BE49-F238E27FC236}">
              <a16:creationId xmlns:a16="http://schemas.microsoft.com/office/drawing/2014/main" id="{B7173A7F-9923-4542-A39F-2F92C2380D6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a:extLst>
            <a:ext uri="{FF2B5EF4-FFF2-40B4-BE49-F238E27FC236}">
              <a16:creationId xmlns:a16="http://schemas.microsoft.com/office/drawing/2014/main" id="{E029044F-C10C-4562-8308-ACD1F253510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a:extLst>
            <a:ext uri="{FF2B5EF4-FFF2-40B4-BE49-F238E27FC236}">
              <a16:creationId xmlns:a16="http://schemas.microsoft.com/office/drawing/2014/main" id="{4033453C-BDC5-4023-A452-6D8124CCAEF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a:extLst>
            <a:ext uri="{FF2B5EF4-FFF2-40B4-BE49-F238E27FC236}">
              <a16:creationId xmlns:a16="http://schemas.microsoft.com/office/drawing/2014/main" id="{658559DD-1EE1-4E37-9171-433239C16E6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2" name="テキスト ボックス 441">
          <a:extLst>
            <a:ext uri="{FF2B5EF4-FFF2-40B4-BE49-F238E27FC236}">
              <a16:creationId xmlns:a16="http://schemas.microsoft.com/office/drawing/2014/main" id="{D96C3A6F-1920-4CE5-A287-E29EF9FC51E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3" name="直線コネクタ 442">
          <a:extLst>
            <a:ext uri="{FF2B5EF4-FFF2-40B4-BE49-F238E27FC236}">
              <a16:creationId xmlns:a16="http://schemas.microsoft.com/office/drawing/2014/main" id="{1119CC6A-D305-4290-A3AB-A10BC6EA101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4" name="直線コネクタ 443">
          <a:extLst>
            <a:ext uri="{FF2B5EF4-FFF2-40B4-BE49-F238E27FC236}">
              <a16:creationId xmlns:a16="http://schemas.microsoft.com/office/drawing/2014/main" id="{F9AD5AD6-78CB-4267-A02E-0FE28E1953F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5" name="テキスト ボックス 444">
          <a:extLst>
            <a:ext uri="{FF2B5EF4-FFF2-40B4-BE49-F238E27FC236}">
              <a16:creationId xmlns:a16="http://schemas.microsoft.com/office/drawing/2014/main" id="{6DAB04D4-2DD2-47A4-98B0-A2D1FE8B471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6" name="直線コネクタ 445">
          <a:extLst>
            <a:ext uri="{FF2B5EF4-FFF2-40B4-BE49-F238E27FC236}">
              <a16:creationId xmlns:a16="http://schemas.microsoft.com/office/drawing/2014/main" id="{9746606E-2936-4854-BEE2-15345504F5A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7" name="テキスト ボックス 446">
          <a:extLst>
            <a:ext uri="{FF2B5EF4-FFF2-40B4-BE49-F238E27FC236}">
              <a16:creationId xmlns:a16="http://schemas.microsoft.com/office/drawing/2014/main" id="{8AE5FABB-2B4B-4EED-9C12-9D0D92DC699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8" name="直線コネクタ 447">
          <a:extLst>
            <a:ext uri="{FF2B5EF4-FFF2-40B4-BE49-F238E27FC236}">
              <a16:creationId xmlns:a16="http://schemas.microsoft.com/office/drawing/2014/main" id="{5B3D952C-ACBF-4FB8-B722-AAA0FDEC109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9" name="テキスト ボックス 448">
          <a:extLst>
            <a:ext uri="{FF2B5EF4-FFF2-40B4-BE49-F238E27FC236}">
              <a16:creationId xmlns:a16="http://schemas.microsoft.com/office/drawing/2014/main" id="{94F353A0-E4BB-4FB6-B04F-2879DE462E7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0" name="直線コネクタ 449">
          <a:extLst>
            <a:ext uri="{FF2B5EF4-FFF2-40B4-BE49-F238E27FC236}">
              <a16:creationId xmlns:a16="http://schemas.microsoft.com/office/drawing/2014/main" id="{6C8868B3-2C26-4A80-880C-62BE0BAF4EA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1" name="テキスト ボックス 450">
          <a:extLst>
            <a:ext uri="{FF2B5EF4-FFF2-40B4-BE49-F238E27FC236}">
              <a16:creationId xmlns:a16="http://schemas.microsoft.com/office/drawing/2014/main" id="{357468EA-6EA6-4C38-B5A4-79E1744DE2F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2" name="直線コネクタ 451">
          <a:extLst>
            <a:ext uri="{FF2B5EF4-FFF2-40B4-BE49-F238E27FC236}">
              <a16:creationId xmlns:a16="http://schemas.microsoft.com/office/drawing/2014/main" id="{C9BE9193-7C4A-49F9-BBC5-935E0C73A4D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48E58B57-8EAC-4DC5-983C-75F39977266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4" name="【保健センター・保健所】&#10;一人当たり面積グラフ枠">
          <a:extLst>
            <a:ext uri="{FF2B5EF4-FFF2-40B4-BE49-F238E27FC236}">
              <a16:creationId xmlns:a16="http://schemas.microsoft.com/office/drawing/2014/main" id="{B8C9F3AA-F133-4B98-97E0-6F2EF366CD7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455" name="直線コネクタ 454">
          <a:extLst>
            <a:ext uri="{FF2B5EF4-FFF2-40B4-BE49-F238E27FC236}">
              <a16:creationId xmlns:a16="http://schemas.microsoft.com/office/drawing/2014/main" id="{0494C9B8-916D-4BB0-A34F-26167822610D}"/>
            </a:ext>
          </a:extLst>
        </xdr:cNvPr>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56" name="【保健センター・保健所】&#10;一人当たり面積最小値テキスト">
          <a:extLst>
            <a:ext uri="{FF2B5EF4-FFF2-40B4-BE49-F238E27FC236}">
              <a16:creationId xmlns:a16="http://schemas.microsoft.com/office/drawing/2014/main" id="{95989E88-06E9-465A-B8A3-E9B9F5917E9A}"/>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57" name="直線コネクタ 456">
          <a:extLst>
            <a:ext uri="{FF2B5EF4-FFF2-40B4-BE49-F238E27FC236}">
              <a16:creationId xmlns:a16="http://schemas.microsoft.com/office/drawing/2014/main" id="{2B03DE85-F8EB-4B72-A7B3-9075BD4AF995}"/>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458" name="【保健センター・保健所】&#10;一人当たり面積最大値テキスト">
          <a:extLst>
            <a:ext uri="{FF2B5EF4-FFF2-40B4-BE49-F238E27FC236}">
              <a16:creationId xmlns:a16="http://schemas.microsoft.com/office/drawing/2014/main" id="{DE022E16-0A67-40DB-8EC9-15E4A6A914A9}"/>
            </a:ext>
          </a:extLst>
        </xdr:cNvPr>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459" name="直線コネクタ 458">
          <a:extLst>
            <a:ext uri="{FF2B5EF4-FFF2-40B4-BE49-F238E27FC236}">
              <a16:creationId xmlns:a16="http://schemas.microsoft.com/office/drawing/2014/main" id="{A8E6422C-6A65-4868-8957-19B58FE85049}"/>
            </a:ext>
          </a:extLst>
        </xdr:cNvPr>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60" name="【保健センター・保健所】&#10;一人当たり面積平均値テキスト">
          <a:extLst>
            <a:ext uri="{FF2B5EF4-FFF2-40B4-BE49-F238E27FC236}">
              <a16:creationId xmlns:a16="http://schemas.microsoft.com/office/drawing/2014/main" id="{792A1D38-B6E2-4B90-B09D-82B7100118AD}"/>
            </a:ext>
          </a:extLst>
        </xdr:cNvPr>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61" name="フローチャート: 判断 460">
          <a:extLst>
            <a:ext uri="{FF2B5EF4-FFF2-40B4-BE49-F238E27FC236}">
              <a16:creationId xmlns:a16="http://schemas.microsoft.com/office/drawing/2014/main" id="{CEF00DD9-6A36-4D85-A885-FB2DC5C7097D}"/>
            </a:ext>
          </a:extLst>
        </xdr:cNvPr>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462" name="フローチャート: 判断 461">
          <a:extLst>
            <a:ext uri="{FF2B5EF4-FFF2-40B4-BE49-F238E27FC236}">
              <a16:creationId xmlns:a16="http://schemas.microsoft.com/office/drawing/2014/main" id="{03AAFF28-D2AF-4142-A593-42BA9C46C3AE}"/>
            </a:ext>
          </a:extLst>
        </xdr:cNvPr>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131335</xdr:rowOff>
    </xdr:from>
    <xdr:ext cx="469744" cy="259045"/>
    <xdr:sp macro="" textlink="">
      <xdr:nvSpPr>
        <xdr:cNvPr id="463" name="n_1aveValue【保健センター・保健所】&#10;一人当たり面積">
          <a:extLst>
            <a:ext uri="{FF2B5EF4-FFF2-40B4-BE49-F238E27FC236}">
              <a16:creationId xmlns:a16="http://schemas.microsoft.com/office/drawing/2014/main" id="{A0791C55-894C-4E88-B853-7CAA5C95B8D3}"/>
            </a:ext>
          </a:extLst>
        </xdr:cNvPr>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464" name="フローチャート: 判断 463">
          <a:extLst>
            <a:ext uri="{FF2B5EF4-FFF2-40B4-BE49-F238E27FC236}">
              <a16:creationId xmlns:a16="http://schemas.microsoft.com/office/drawing/2014/main" id="{FE17DE75-D531-49F8-8C6A-3CB7331C3700}"/>
            </a:ext>
          </a:extLst>
        </xdr:cNvPr>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7891</xdr:rowOff>
    </xdr:from>
    <xdr:ext cx="469744" cy="259045"/>
    <xdr:sp macro="" textlink="">
      <xdr:nvSpPr>
        <xdr:cNvPr id="465" name="n_2aveValue【保健センター・保健所】&#10;一人当たり面積">
          <a:extLst>
            <a:ext uri="{FF2B5EF4-FFF2-40B4-BE49-F238E27FC236}">
              <a16:creationId xmlns:a16="http://schemas.microsoft.com/office/drawing/2014/main" id="{BF961D0B-F199-45A6-89C0-602251B71631}"/>
            </a:ext>
          </a:extLst>
        </xdr:cNvPr>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466" name="フローチャート: 判断 465">
          <a:extLst>
            <a:ext uri="{FF2B5EF4-FFF2-40B4-BE49-F238E27FC236}">
              <a16:creationId xmlns:a16="http://schemas.microsoft.com/office/drawing/2014/main" id="{BF7079B8-A828-47B3-B6CA-B4F2B2F65D0E}"/>
            </a:ext>
          </a:extLst>
        </xdr:cNvPr>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149623</xdr:rowOff>
    </xdr:from>
    <xdr:ext cx="469744" cy="259045"/>
    <xdr:sp macro="" textlink="">
      <xdr:nvSpPr>
        <xdr:cNvPr id="467" name="n_3aveValue【保健センター・保健所】&#10;一人当たり面積">
          <a:extLst>
            <a:ext uri="{FF2B5EF4-FFF2-40B4-BE49-F238E27FC236}">
              <a16:creationId xmlns:a16="http://schemas.microsoft.com/office/drawing/2014/main" id="{F1FAB00A-A94E-4F15-B4B9-3411681429DA}"/>
            </a:ext>
          </a:extLst>
        </xdr:cNvPr>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4AEA1E2C-2E3A-4B75-A76C-A9B86FEC979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94DC5BC6-FD80-439C-92F9-47C08167560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D24E6D81-5148-4AEA-8B59-6FA39DAE892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867CC55-881D-4696-8ECF-0E49E6375A8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67DB80E1-1B69-4558-9BE5-2E3B07FCA93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134366</xdr:rowOff>
    </xdr:from>
    <xdr:to>
      <xdr:col>116</xdr:col>
      <xdr:colOff>114300</xdr:colOff>
      <xdr:row>63</xdr:row>
      <xdr:rowOff>64516</xdr:rowOff>
    </xdr:to>
    <xdr:sp macro="" textlink="">
      <xdr:nvSpPr>
        <xdr:cNvPr id="473" name="楕円 472">
          <a:extLst>
            <a:ext uri="{FF2B5EF4-FFF2-40B4-BE49-F238E27FC236}">
              <a16:creationId xmlns:a16="http://schemas.microsoft.com/office/drawing/2014/main" id="{F41E6759-CDA5-4EB0-9F09-1A2D0474C63B}"/>
            </a:ext>
          </a:extLst>
        </xdr:cNvPr>
        <xdr:cNvSpPr/>
      </xdr:nvSpPr>
      <xdr:spPr>
        <a:xfrm>
          <a:off x="221107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49293</xdr:rowOff>
    </xdr:from>
    <xdr:ext cx="469744" cy="259045"/>
    <xdr:sp macro="" textlink="">
      <xdr:nvSpPr>
        <xdr:cNvPr id="474" name="【保健センター・保健所】&#10;一人当たり面積該当値テキスト">
          <a:extLst>
            <a:ext uri="{FF2B5EF4-FFF2-40B4-BE49-F238E27FC236}">
              <a16:creationId xmlns:a16="http://schemas.microsoft.com/office/drawing/2014/main" id="{C2BFC841-9409-4B6E-94A1-F6CF6E5D3BB3}"/>
            </a:ext>
          </a:extLst>
        </xdr:cNvPr>
        <xdr:cNvSpPr txBox="1"/>
      </xdr:nvSpPr>
      <xdr:spPr>
        <a:xfrm>
          <a:off x="22199600" y="1067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134366</xdr:rowOff>
    </xdr:from>
    <xdr:to>
      <xdr:col>112</xdr:col>
      <xdr:colOff>38100</xdr:colOff>
      <xdr:row>63</xdr:row>
      <xdr:rowOff>64516</xdr:rowOff>
    </xdr:to>
    <xdr:sp macro="" textlink="">
      <xdr:nvSpPr>
        <xdr:cNvPr id="475" name="楕円 474">
          <a:extLst>
            <a:ext uri="{FF2B5EF4-FFF2-40B4-BE49-F238E27FC236}">
              <a16:creationId xmlns:a16="http://schemas.microsoft.com/office/drawing/2014/main" id="{07065D37-AB9C-46AF-AC41-5FF72FB7F8F8}"/>
            </a:ext>
          </a:extLst>
        </xdr:cNvPr>
        <xdr:cNvSpPr/>
      </xdr:nvSpPr>
      <xdr:spPr>
        <a:xfrm>
          <a:off x="21272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13716</xdr:rowOff>
    </xdr:from>
    <xdr:to>
      <xdr:col>116</xdr:col>
      <xdr:colOff>63500</xdr:colOff>
      <xdr:row>63</xdr:row>
      <xdr:rowOff>13716</xdr:rowOff>
    </xdr:to>
    <xdr:cxnSp macro="">
      <xdr:nvCxnSpPr>
        <xdr:cNvPr id="476" name="直線コネクタ 475">
          <a:extLst>
            <a:ext uri="{FF2B5EF4-FFF2-40B4-BE49-F238E27FC236}">
              <a16:creationId xmlns:a16="http://schemas.microsoft.com/office/drawing/2014/main" id="{5C8490A6-D101-421B-BBEF-88472B95AE5E}"/>
            </a:ext>
          </a:extLst>
        </xdr:cNvPr>
        <xdr:cNvCxnSpPr/>
      </xdr:nvCxnSpPr>
      <xdr:spPr>
        <a:xfrm>
          <a:off x="21323300" y="108150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138938</xdr:rowOff>
    </xdr:from>
    <xdr:to>
      <xdr:col>107</xdr:col>
      <xdr:colOff>101600</xdr:colOff>
      <xdr:row>63</xdr:row>
      <xdr:rowOff>69088</xdr:rowOff>
    </xdr:to>
    <xdr:sp macro="" textlink="">
      <xdr:nvSpPr>
        <xdr:cNvPr id="477" name="楕円 476">
          <a:extLst>
            <a:ext uri="{FF2B5EF4-FFF2-40B4-BE49-F238E27FC236}">
              <a16:creationId xmlns:a16="http://schemas.microsoft.com/office/drawing/2014/main" id="{9DA411FE-2369-40BA-A126-686683818FE6}"/>
            </a:ext>
          </a:extLst>
        </xdr:cNvPr>
        <xdr:cNvSpPr/>
      </xdr:nvSpPr>
      <xdr:spPr>
        <a:xfrm>
          <a:off x="20383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13716</xdr:rowOff>
    </xdr:from>
    <xdr:to>
      <xdr:col>111</xdr:col>
      <xdr:colOff>177800</xdr:colOff>
      <xdr:row>63</xdr:row>
      <xdr:rowOff>18288</xdr:rowOff>
    </xdr:to>
    <xdr:cxnSp macro="">
      <xdr:nvCxnSpPr>
        <xdr:cNvPr id="478" name="直線コネクタ 477">
          <a:extLst>
            <a:ext uri="{FF2B5EF4-FFF2-40B4-BE49-F238E27FC236}">
              <a16:creationId xmlns:a16="http://schemas.microsoft.com/office/drawing/2014/main" id="{9C4761F3-368F-432A-A946-6CE72A59191F}"/>
            </a:ext>
          </a:extLst>
        </xdr:cNvPr>
        <xdr:cNvCxnSpPr/>
      </xdr:nvCxnSpPr>
      <xdr:spPr>
        <a:xfrm flipV="1">
          <a:off x="20434300" y="108150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138938</xdr:rowOff>
    </xdr:from>
    <xdr:to>
      <xdr:col>102</xdr:col>
      <xdr:colOff>165100</xdr:colOff>
      <xdr:row>63</xdr:row>
      <xdr:rowOff>69088</xdr:rowOff>
    </xdr:to>
    <xdr:sp macro="" textlink="">
      <xdr:nvSpPr>
        <xdr:cNvPr id="479" name="楕円 478">
          <a:extLst>
            <a:ext uri="{FF2B5EF4-FFF2-40B4-BE49-F238E27FC236}">
              <a16:creationId xmlns:a16="http://schemas.microsoft.com/office/drawing/2014/main" id="{97162CA0-E8C5-47BD-9057-12F1789C91FC}"/>
            </a:ext>
          </a:extLst>
        </xdr:cNvPr>
        <xdr:cNvSpPr/>
      </xdr:nvSpPr>
      <xdr:spPr>
        <a:xfrm>
          <a:off x="19494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18288</xdr:rowOff>
    </xdr:from>
    <xdr:to>
      <xdr:col>107</xdr:col>
      <xdr:colOff>50800</xdr:colOff>
      <xdr:row>63</xdr:row>
      <xdr:rowOff>18288</xdr:rowOff>
    </xdr:to>
    <xdr:cxnSp macro="">
      <xdr:nvCxnSpPr>
        <xdr:cNvPr id="480" name="直線コネクタ 479">
          <a:extLst>
            <a:ext uri="{FF2B5EF4-FFF2-40B4-BE49-F238E27FC236}">
              <a16:creationId xmlns:a16="http://schemas.microsoft.com/office/drawing/2014/main" id="{30E75368-6F22-4784-A89C-529B241CEC19}"/>
            </a:ext>
          </a:extLst>
        </xdr:cNvPr>
        <xdr:cNvCxnSpPr/>
      </xdr:nvCxnSpPr>
      <xdr:spPr>
        <a:xfrm>
          <a:off x="19545300" y="10819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55643</xdr:rowOff>
    </xdr:from>
    <xdr:ext cx="469744" cy="259045"/>
    <xdr:sp macro="" textlink="">
      <xdr:nvSpPr>
        <xdr:cNvPr id="481" name="n_1mainValue【保健センター・保健所】&#10;一人当たり面積">
          <a:extLst>
            <a:ext uri="{FF2B5EF4-FFF2-40B4-BE49-F238E27FC236}">
              <a16:creationId xmlns:a16="http://schemas.microsoft.com/office/drawing/2014/main" id="{B73804CC-83A3-485A-88B6-AC5372E4285F}"/>
            </a:ext>
          </a:extLst>
        </xdr:cNvPr>
        <xdr:cNvSpPr txBox="1"/>
      </xdr:nvSpPr>
      <xdr:spPr>
        <a:xfrm>
          <a:off x="21075727" y="108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60215</xdr:rowOff>
    </xdr:from>
    <xdr:ext cx="469744" cy="259045"/>
    <xdr:sp macro="" textlink="">
      <xdr:nvSpPr>
        <xdr:cNvPr id="482" name="n_2mainValue【保健センター・保健所】&#10;一人当たり面積">
          <a:extLst>
            <a:ext uri="{FF2B5EF4-FFF2-40B4-BE49-F238E27FC236}">
              <a16:creationId xmlns:a16="http://schemas.microsoft.com/office/drawing/2014/main" id="{1BAAA2A5-E7D0-40CC-81CA-921A7852B035}"/>
            </a:ext>
          </a:extLst>
        </xdr:cNvPr>
        <xdr:cNvSpPr txBox="1"/>
      </xdr:nvSpPr>
      <xdr:spPr>
        <a:xfrm>
          <a:off x="20199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60215</xdr:rowOff>
    </xdr:from>
    <xdr:ext cx="469744" cy="259045"/>
    <xdr:sp macro="" textlink="">
      <xdr:nvSpPr>
        <xdr:cNvPr id="483" name="n_3mainValue【保健センター・保健所】&#10;一人当たり面積">
          <a:extLst>
            <a:ext uri="{FF2B5EF4-FFF2-40B4-BE49-F238E27FC236}">
              <a16:creationId xmlns:a16="http://schemas.microsoft.com/office/drawing/2014/main" id="{83A2064A-8C2F-4B2D-8B7E-4F5AE1C0DB89}"/>
            </a:ext>
          </a:extLst>
        </xdr:cNvPr>
        <xdr:cNvSpPr txBox="1"/>
      </xdr:nvSpPr>
      <xdr:spPr>
        <a:xfrm>
          <a:off x="19310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a:extLst>
            <a:ext uri="{FF2B5EF4-FFF2-40B4-BE49-F238E27FC236}">
              <a16:creationId xmlns:a16="http://schemas.microsoft.com/office/drawing/2014/main" id="{84AC7CB9-A544-4B59-8819-E59854C72D2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a:extLst>
            <a:ext uri="{FF2B5EF4-FFF2-40B4-BE49-F238E27FC236}">
              <a16:creationId xmlns:a16="http://schemas.microsoft.com/office/drawing/2014/main" id="{C15AFE61-D5F7-4250-8765-42F98166B03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a:extLst>
            <a:ext uri="{FF2B5EF4-FFF2-40B4-BE49-F238E27FC236}">
              <a16:creationId xmlns:a16="http://schemas.microsoft.com/office/drawing/2014/main" id="{2CCEAFAD-2B9C-46B0-A292-3D6FA9B0D33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a:extLst>
            <a:ext uri="{FF2B5EF4-FFF2-40B4-BE49-F238E27FC236}">
              <a16:creationId xmlns:a16="http://schemas.microsoft.com/office/drawing/2014/main" id="{B4FAA0A6-67AE-4959-BE72-5689D36444E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a:extLst>
            <a:ext uri="{FF2B5EF4-FFF2-40B4-BE49-F238E27FC236}">
              <a16:creationId xmlns:a16="http://schemas.microsoft.com/office/drawing/2014/main" id="{998CFE71-1DC4-4593-A992-185B3676B32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a:extLst>
            <a:ext uri="{FF2B5EF4-FFF2-40B4-BE49-F238E27FC236}">
              <a16:creationId xmlns:a16="http://schemas.microsoft.com/office/drawing/2014/main" id="{E5459B17-81D0-4E8D-882D-8C209B4ACA8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a:extLst>
            <a:ext uri="{FF2B5EF4-FFF2-40B4-BE49-F238E27FC236}">
              <a16:creationId xmlns:a16="http://schemas.microsoft.com/office/drawing/2014/main" id="{C2DE4860-8AC9-43D9-83F6-EEC6FEE59E9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a:extLst>
            <a:ext uri="{FF2B5EF4-FFF2-40B4-BE49-F238E27FC236}">
              <a16:creationId xmlns:a16="http://schemas.microsoft.com/office/drawing/2014/main" id="{5CA44F80-F892-4388-B36C-CF0A34572A0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a:extLst>
            <a:ext uri="{FF2B5EF4-FFF2-40B4-BE49-F238E27FC236}">
              <a16:creationId xmlns:a16="http://schemas.microsoft.com/office/drawing/2014/main" id="{348109D4-D825-477C-9B71-149246579BD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3" name="正方形/長方形 492">
          <a:extLst>
            <a:ext uri="{FF2B5EF4-FFF2-40B4-BE49-F238E27FC236}">
              <a16:creationId xmlns:a16="http://schemas.microsoft.com/office/drawing/2014/main" id="{36A4F1C5-88EE-4713-9403-90EEFF01C2F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4" name="正方形/長方形 493">
          <a:extLst>
            <a:ext uri="{FF2B5EF4-FFF2-40B4-BE49-F238E27FC236}">
              <a16:creationId xmlns:a16="http://schemas.microsoft.com/office/drawing/2014/main" id="{C5479E21-9F36-4FF2-AB39-B518F4500AB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5" name="正方形/長方形 494">
          <a:extLst>
            <a:ext uri="{FF2B5EF4-FFF2-40B4-BE49-F238E27FC236}">
              <a16:creationId xmlns:a16="http://schemas.microsoft.com/office/drawing/2014/main" id="{F20CA790-4CB3-4A8D-8E4A-46B99DC851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6" name="正方形/長方形 495">
          <a:extLst>
            <a:ext uri="{FF2B5EF4-FFF2-40B4-BE49-F238E27FC236}">
              <a16:creationId xmlns:a16="http://schemas.microsoft.com/office/drawing/2014/main" id="{862EA8D3-20A6-4A7F-AEC0-35B66F412A7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7" name="正方形/長方形 496">
          <a:extLst>
            <a:ext uri="{FF2B5EF4-FFF2-40B4-BE49-F238E27FC236}">
              <a16:creationId xmlns:a16="http://schemas.microsoft.com/office/drawing/2014/main" id="{4B920522-4A97-4A71-A4DE-0698C412EB5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8" name="正方形/長方形 497">
          <a:extLst>
            <a:ext uri="{FF2B5EF4-FFF2-40B4-BE49-F238E27FC236}">
              <a16:creationId xmlns:a16="http://schemas.microsoft.com/office/drawing/2014/main" id="{E9214942-522C-4B8B-B23B-70CC25B9620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9" name="正方形/長方形 498">
          <a:extLst>
            <a:ext uri="{FF2B5EF4-FFF2-40B4-BE49-F238E27FC236}">
              <a16:creationId xmlns:a16="http://schemas.microsoft.com/office/drawing/2014/main" id="{77ADE4BA-2C05-43D5-BD0C-5DF00CA83E5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0" name="正方形/長方形 499">
          <a:extLst>
            <a:ext uri="{FF2B5EF4-FFF2-40B4-BE49-F238E27FC236}">
              <a16:creationId xmlns:a16="http://schemas.microsoft.com/office/drawing/2014/main" id="{69966364-4C40-4935-BD94-0CC08ACA0AF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1" name="正方形/長方形 500">
          <a:extLst>
            <a:ext uri="{FF2B5EF4-FFF2-40B4-BE49-F238E27FC236}">
              <a16:creationId xmlns:a16="http://schemas.microsoft.com/office/drawing/2014/main" id="{7E9D22C5-9397-4E6C-9C35-06B403C58E8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2" name="正方形/長方形 501">
          <a:extLst>
            <a:ext uri="{FF2B5EF4-FFF2-40B4-BE49-F238E27FC236}">
              <a16:creationId xmlns:a16="http://schemas.microsoft.com/office/drawing/2014/main" id="{46263951-98C6-455F-88BC-4C0EB1D2A36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3" name="正方形/長方形 502">
          <a:extLst>
            <a:ext uri="{FF2B5EF4-FFF2-40B4-BE49-F238E27FC236}">
              <a16:creationId xmlns:a16="http://schemas.microsoft.com/office/drawing/2014/main" id="{8E72FB31-7D3C-43D5-B214-28F29FCC61D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4" name="正方形/長方形 503">
          <a:extLst>
            <a:ext uri="{FF2B5EF4-FFF2-40B4-BE49-F238E27FC236}">
              <a16:creationId xmlns:a16="http://schemas.microsoft.com/office/drawing/2014/main" id="{BB3BED6A-8523-4955-8258-1E87D7A9716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5" name="正方形/長方形 504">
          <a:extLst>
            <a:ext uri="{FF2B5EF4-FFF2-40B4-BE49-F238E27FC236}">
              <a16:creationId xmlns:a16="http://schemas.microsoft.com/office/drawing/2014/main" id="{3E654067-07E4-419C-93F5-EDC8EAB0711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6" name="正方形/長方形 505">
          <a:extLst>
            <a:ext uri="{FF2B5EF4-FFF2-40B4-BE49-F238E27FC236}">
              <a16:creationId xmlns:a16="http://schemas.microsoft.com/office/drawing/2014/main" id="{A674B6AB-5252-41A0-9E93-ED74B02D449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7" name="正方形/長方形 506">
          <a:extLst>
            <a:ext uri="{FF2B5EF4-FFF2-40B4-BE49-F238E27FC236}">
              <a16:creationId xmlns:a16="http://schemas.microsoft.com/office/drawing/2014/main" id="{2997D7D7-08EE-4521-B328-2B92E1DAAAF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8" name="テキスト ボックス 507">
          <a:extLst>
            <a:ext uri="{FF2B5EF4-FFF2-40B4-BE49-F238E27FC236}">
              <a16:creationId xmlns:a16="http://schemas.microsoft.com/office/drawing/2014/main" id="{AC360650-A9A9-4845-BBC0-3B33F247B24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9" name="直線コネクタ 508">
          <a:extLst>
            <a:ext uri="{FF2B5EF4-FFF2-40B4-BE49-F238E27FC236}">
              <a16:creationId xmlns:a16="http://schemas.microsoft.com/office/drawing/2014/main" id="{01ACD571-BA90-42FD-899F-7B1A65CE526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10" name="直線コネクタ 509">
          <a:extLst>
            <a:ext uri="{FF2B5EF4-FFF2-40B4-BE49-F238E27FC236}">
              <a16:creationId xmlns:a16="http://schemas.microsoft.com/office/drawing/2014/main" id="{14FFBAAF-F599-48D6-8C32-BEAC7A1A643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11" name="テキスト ボックス 510">
          <a:extLst>
            <a:ext uri="{FF2B5EF4-FFF2-40B4-BE49-F238E27FC236}">
              <a16:creationId xmlns:a16="http://schemas.microsoft.com/office/drawing/2014/main" id="{D7F3178C-010B-4168-936D-79EC710721EB}"/>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2" name="直線コネクタ 511">
          <a:extLst>
            <a:ext uri="{FF2B5EF4-FFF2-40B4-BE49-F238E27FC236}">
              <a16:creationId xmlns:a16="http://schemas.microsoft.com/office/drawing/2014/main" id="{1173B0F9-93DD-41B5-AA58-CBF4D712698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3" name="テキスト ボックス 512">
          <a:extLst>
            <a:ext uri="{FF2B5EF4-FFF2-40B4-BE49-F238E27FC236}">
              <a16:creationId xmlns:a16="http://schemas.microsoft.com/office/drawing/2014/main" id="{44F1FB33-1F97-4129-9B1B-F3155A90741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4" name="直線コネクタ 513">
          <a:extLst>
            <a:ext uri="{FF2B5EF4-FFF2-40B4-BE49-F238E27FC236}">
              <a16:creationId xmlns:a16="http://schemas.microsoft.com/office/drawing/2014/main" id="{84216891-8862-41FE-A03C-67A28028C51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5" name="テキスト ボックス 514">
          <a:extLst>
            <a:ext uri="{FF2B5EF4-FFF2-40B4-BE49-F238E27FC236}">
              <a16:creationId xmlns:a16="http://schemas.microsoft.com/office/drawing/2014/main" id="{C237AE25-4E83-46E1-897D-11184B86DD2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6" name="直線コネクタ 515">
          <a:extLst>
            <a:ext uri="{FF2B5EF4-FFF2-40B4-BE49-F238E27FC236}">
              <a16:creationId xmlns:a16="http://schemas.microsoft.com/office/drawing/2014/main" id="{1A35C5DF-9967-40DC-A6C9-84912CDDDC6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7" name="テキスト ボックス 516">
          <a:extLst>
            <a:ext uri="{FF2B5EF4-FFF2-40B4-BE49-F238E27FC236}">
              <a16:creationId xmlns:a16="http://schemas.microsoft.com/office/drawing/2014/main" id="{83D89D05-9948-4261-BF84-C02C57C162B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8" name="直線コネクタ 517">
          <a:extLst>
            <a:ext uri="{FF2B5EF4-FFF2-40B4-BE49-F238E27FC236}">
              <a16:creationId xmlns:a16="http://schemas.microsoft.com/office/drawing/2014/main" id="{0369E60E-223D-40FC-921A-B18A7F2026C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9" name="テキスト ボックス 518">
          <a:extLst>
            <a:ext uri="{FF2B5EF4-FFF2-40B4-BE49-F238E27FC236}">
              <a16:creationId xmlns:a16="http://schemas.microsoft.com/office/drawing/2014/main" id="{1AEB30E8-3210-4A8E-8ABE-98CB00366E1F}"/>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0" name="直線コネクタ 519">
          <a:extLst>
            <a:ext uri="{FF2B5EF4-FFF2-40B4-BE49-F238E27FC236}">
              <a16:creationId xmlns:a16="http://schemas.microsoft.com/office/drawing/2014/main" id="{BF8129FD-C500-48CD-9233-AE64830DD95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1" name="テキスト ボックス 520">
          <a:extLst>
            <a:ext uri="{FF2B5EF4-FFF2-40B4-BE49-F238E27FC236}">
              <a16:creationId xmlns:a16="http://schemas.microsoft.com/office/drawing/2014/main" id="{0BA2B00F-5C14-4B56-A32E-83373C58A7F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2" name="【庁舎】&#10;有形固定資産減価償却率グラフ枠">
          <a:extLst>
            <a:ext uri="{FF2B5EF4-FFF2-40B4-BE49-F238E27FC236}">
              <a16:creationId xmlns:a16="http://schemas.microsoft.com/office/drawing/2014/main" id="{DBB917DC-8602-47AE-9689-DA9DA5A2910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23" name="直線コネクタ 522">
          <a:extLst>
            <a:ext uri="{FF2B5EF4-FFF2-40B4-BE49-F238E27FC236}">
              <a16:creationId xmlns:a16="http://schemas.microsoft.com/office/drawing/2014/main" id="{817CA8DB-AE79-4260-ABAC-C7D7F65DB7E4}"/>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24" name="【庁舎】&#10;有形固定資産減価償却率最小値テキスト">
          <a:extLst>
            <a:ext uri="{FF2B5EF4-FFF2-40B4-BE49-F238E27FC236}">
              <a16:creationId xmlns:a16="http://schemas.microsoft.com/office/drawing/2014/main" id="{40C577DC-4AA0-4E98-A397-5EDE0496746B}"/>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25" name="直線コネクタ 524">
          <a:extLst>
            <a:ext uri="{FF2B5EF4-FFF2-40B4-BE49-F238E27FC236}">
              <a16:creationId xmlns:a16="http://schemas.microsoft.com/office/drawing/2014/main" id="{0BD60EEA-0AED-4B46-BB1E-8D6CE598ACC2}"/>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26" name="【庁舎】&#10;有形固定資産減価償却率最大値テキスト">
          <a:extLst>
            <a:ext uri="{FF2B5EF4-FFF2-40B4-BE49-F238E27FC236}">
              <a16:creationId xmlns:a16="http://schemas.microsoft.com/office/drawing/2014/main" id="{9D2A8CCA-F4C3-44C6-9AA2-B30227AC08EF}"/>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27" name="直線コネクタ 526">
          <a:extLst>
            <a:ext uri="{FF2B5EF4-FFF2-40B4-BE49-F238E27FC236}">
              <a16:creationId xmlns:a16="http://schemas.microsoft.com/office/drawing/2014/main" id="{92532F9C-FFEE-4971-8C7C-FD37EB3EB745}"/>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107966</xdr:rowOff>
    </xdr:from>
    <xdr:ext cx="405111" cy="259045"/>
    <xdr:sp macro="" textlink="">
      <xdr:nvSpPr>
        <xdr:cNvPr id="528" name="【庁舎】&#10;有形固定資産減価償却率平均値テキスト">
          <a:extLst>
            <a:ext uri="{FF2B5EF4-FFF2-40B4-BE49-F238E27FC236}">
              <a16:creationId xmlns:a16="http://schemas.microsoft.com/office/drawing/2014/main" id="{09C9F66D-ED6D-4B9E-83FE-7B6A19EC8107}"/>
            </a:ext>
          </a:extLst>
        </xdr:cNvPr>
        <xdr:cNvSpPr txBox="1"/>
      </xdr:nvSpPr>
      <xdr:spPr>
        <a:xfrm>
          <a:off x="16357600" y="17767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29" name="フローチャート: 判断 528">
          <a:extLst>
            <a:ext uri="{FF2B5EF4-FFF2-40B4-BE49-F238E27FC236}">
              <a16:creationId xmlns:a16="http://schemas.microsoft.com/office/drawing/2014/main" id="{D7A771B8-1FC4-4D20-B8C2-52D9BA7E4648}"/>
            </a:ext>
          </a:extLst>
        </xdr:cNvPr>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30" name="フローチャート: 判断 529">
          <a:extLst>
            <a:ext uri="{FF2B5EF4-FFF2-40B4-BE49-F238E27FC236}">
              <a16:creationId xmlns:a16="http://schemas.microsoft.com/office/drawing/2014/main" id="{D13EF5FA-C507-45C6-92B9-A6A1AB0636AD}"/>
            </a:ext>
          </a:extLst>
        </xdr:cNvPr>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19066</xdr:rowOff>
    </xdr:from>
    <xdr:ext cx="405111" cy="259045"/>
    <xdr:sp macro="" textlink="">
      <xdr:nvSpPr>
        <xdr:cNvPr id="531" name="n_1aveValue【庁舎】&#10;有形固定資産減価償却率">
          <a:extLst>
            <a:ext uri="{FF2B5EF4-FFF2-40B4-BE49-F238E27FC236}">
              <a16:creationId xmlns:a16="http://schemas.microsoft.com/office/drawing/2014/main" id="{1F5AF718-31AA-46E9-B507-5F7F20C6ED73}"/>
            </a:ext>
          </a:extLst>
        </xdr:cNvPr>
        <xdr:cNvSpPr txBox="1"/>
      </xdr:nvSpPr>
      <xdr:spPr>
        <a:xfrm>
          <a:off x="15266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532" name="フローチャート: 判断 531">
          <a:extLst>
            <a:ext uri="{FF2B5EF4-FFF2-40B4-BE49-F238E27FC236}">
              <a16:creationId xmlns:a16="http://schemas.microsoft.com/office/drawing/2014/main" id="{853FF37C-66D6-443C-9A49-215DB438DE0E}"/>
            </a:ext>
          </a:extLst>
        </xdr:cNvPr>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165116</xdr:rowOff>
    </xdr:from>
    <xdr:ext cx="405111" cy="259045"/>
    <xdr:sp macro="" textlink="">
      <xdr:nvSpPr>
        <xdr:cNvPr id="533" name="n_2aveValue【庁舎】&#10;有形固定資産減価償却率">
          <a:extLst>
            <a:ext uri="{FF2B5EF4-FFF2-40B4-BE49-F238E27FC236}">
              <a16:creationId xmlns:a16="http://schemas.microsoft.com/office/drawing/2014/main" id="{04B27755-913F-4FFC-9B4C-5E8AE0F1FE9C}"/>
            </a:ext>
          </a:extLst>
        </xdr:cNvPr>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534" name="フローチャート: 判断 533">
          <a:extLst>
            <a:ext uri="{FF2B5EF4-FFF2-40B4-BE49-F238E27FC236}">
              <a16:creationId xmlns:a16="http://schemas.microsoft.com/office/drawing/2014/main" id="{3A13436C-BB09-4881-B1F5-074997DC7647}"/>
            </a:ext>
          </a:extLst>
        </xdr:cNvPr>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535" name="n_3aveValue【庁舎】&#10;有形固定資産減価償却率">
          <a:extLst>
            <a:ext uri="{FF2B5EF4-FFF2-40B4-BE49-F238E27FC236}">
              <a16:creationId xmlns:a16="http://schemas.microsoft.com/office/drawing/2014/main" id="{79C996AD-506E-424A-BACB-2ECAEEE7A2C6}"/>
            </a:ext>
          </a:extLst>
        </xdr:cNvPr>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78A82851-D815-49FC-BEA3-19BD21B69F3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44AC96D-0FD6-4744-920B-5CFC5E02428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3380D3E0-9CB5-4715-9CD7-01A0F9B0F00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39070D57-FA76-4934-BBEB-351EFFD0B5F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BBB2D3E4-3451-4069-B514-070EA5B7FB9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107950</xdr:rowOff>
    </xdr:from>
    <xdr:to>
      <xdr:col>85</xdr:col>
      <xdr:colOff>177800</xdr:colOff>
      <xdr:row>106</xdr:row>
      <xdr:rowOff>38100</xdr:rowOff>
    </xdr:to>
    <xdr:sp macro="" textlink="">
      <xdr:nvSpPr>
        <xdr:cNvPr id="541" name="楕円 540">
          <a:extLst>
            <a:ext uri="{FF2B5EF4-FFF2-40B4-BE49-F238E27FC236}">
              <a16:creationId xmlns:a16="http://schemas.microsoft.com/office/drawing/2014/main" id="{5F95AC64-B376-4613-A3C5-3A64679A4FA7}"/>
            </a:ext>
          </a:extLst>
        </xdr:cNvPr>
        <xdr:cNvSpPr/>
      </xdr:nvSpPr>
      <xdr:spPr>
        <a:xfrm>
          <a:off x="162687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86377</xdr:rowOff>
    </xdr:from>
    <xdr:ext cx="405111" cy="259045"/>
    <xdr:sp macro="" textlink="">
      <xdr:nvSpPr>
        <xdr:cNvPr id="542" name="【庁舎】&#10;有形固定資産減価償却率該当値テキスト">
          <a:extLst>
            <a:ext uri="{FF2B5EF4-FFF2-40B4-BE49-F238E27FC236}">
              <a16:creationId xmlns:a16="http://schemas.microsoft.com/office/drawing/2014/main" id="{B8D2D164-749B-4870-9704-2AC2F2ADD656}"/>
            </a:ext>
          </a:extLst>
        </xdr:cNvPr>
        <xdr:cNvSpPr txBox="1"/>
      </xdr:nvSpPr>
      <xdr:spPr>
        <a:xfrm>
          <a:off x="16357600"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133350</xdr:rowOff>
    </xdr:from>
    <xdr:to>
      <xdr:col>81</xdr:col>
      <xdr:colOff>101600</xdr:colOff>
      <xdr:row>106</xdr:row>
      <xdr:rowOff>63500</xdr:rowOff>
    </xdr:to>
    <xdr:sp macro="" textlink="">
      <xdr:nvSpPr>
        <xdr:cNvPr id="543" name="楕円 542">
          <a:extLst>
            <a:ext uri="{FF2B5EF4-FFF2-40B4-BE49-F238E27FC236}">
              <a16:creationId xmlns:a16="http://schemas.microsoft.com/office/drawing/2014/main" id="{D05BBE87-CEB1-4826-9C07-CD8AA0936238}"/>
            </a:ext>
          </a:extLst>
        </xdr:cNvPr>
        <xdr:cNvSpPr/>
      </xdr:nvSpPr>
      <xdr:spPr>
        <a:xfrm>
          <a:off x="15430500" y="181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158750</xdr:rowOff>
    </xdr:from>
    <xdr:to>
      <xdr:col>85</xdr:col>
      <xdr:colOff>127000</xdr:colOff>
      <xdr:row>106</xdr:row>
      <xdr:rowOff>12700</xdr:rowOff>
    </xdr:to>
    <xdr:cxnSp macro="">
      <xdr:nvCxnSpPr>
        <xdr:cNvPr id="544" name="直線コネクタ 543">
          <a:extLst>
            <a:ext uri="{FF2B5EF4-FFF2-40B4-BE49-F238E27FC236}">
              <a16:creationId xmlns:a16="http://schemas.microsoft.com/office/drawing/2014/main" id="{70FA9355-411A-43E0-B18A-E27E8C28AAE5}"/>
            </a:ext>
          </a:extLst>
        </xdr:cNvPr>
        <xdr:cNvCxnSpPr/>
      </xdr:nvCxnSpPr>
      <xdr:spPr>
        <a:xfrm flipV="1">
          <a:off x="15481300" y="18161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158750</xdr:rowOff>
    </xdr:from>
    <xdr:to>
      <xdr:col>76</xdr:col>
      <xdr:colOff>165100</xdr:colOff>
      <xdr:row>106</xdr:row>
      <xdr:rowOff>88900</xdr:rowOff>
    </xdr:to>
    <xdr:sp macro="" textlink="">
      <xdr:nvSpPr>
        <xdr:cNvPr id="545" name="楕円 544">
          <a:extLst>
            <a:ext uri="{FF2B5EF4-FFF2-40B4-BE49-F238E27FC236}">
              <a16:creationId xmlns:a16="http://schemas.microsoft.com/office/drawing/2014/main" id="{96578DDA-A686-4DF7-B5B1-5210BE593117}"/>
            </a:ext>
          </a:extLst>
        </xdr:cNvPr>
        <xdr:cNvSpPr/>
      </xdr:nvSpPr>
      <xdr:spPr>
        <a:xfrm>
          <a:off x="14541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12700</xdr:rowOff>
    </xdr:from>
    <xdr:to>
      <xdr:col>81</xdr:col>
      <xdr:colOff>50800</xdr:colOff>
      <xdr:row>106</xdr:row>
      <xdr:rowOff>38100</xdr:rowOff>
    </xdr:to>
    <xdr:cxnSp macro="">
      <xdr:nvCxnSpPr>
        <xdr:cNvPr id="546" name="直線コネクタ 545">
          <a:extLst>
            <a:ext uri="{FF2B5EF4-FFF2-40B4-BE49-F238E27FC236}">
              <a16:creationId xmlns:a16="http://schemas.microsoft.com/office/drawing/2014/main" id="{DF37187E-74B8-4CD8-90D3-73FCC6E04ADC}"/>
            </a:ext>
          </a:extLst>
        </xdr:cNvPr>
        <xdr:cNvCxnSpPr/>
      </xdr:nvCxnSpPr>
      <xdr:spPr>
        <a:xfrm flipV="1">
          <a:off x="14592300" y="1818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12700</xdr:rowOff>
    </xdr:from>
    <xdr:to>
      <xdr:col>72</xdr:col>
      <xdr:colOff>38100</xdr:colOff>
      <xdr:row>106</xdr:row>
      <xdr:rowOff>114300</xdr:rowOff>
    </xdr:to>
    <xdr:sp macro="" textlink="">
      <xdr:nvSpPr>
        <xdr:cNvPr id="547" name="楕円 546">
          <a:extLst>
            <a:ext uri="{FF2B5EF4-FFF2-40B4-BE49-F238E27FC236}">
              <a16:creationId xmlns:a16="http://schemas.microsoft.com/office/drawing/2014/main" id="{5B4F43B3-D3BF-43F8-863D-9AA71512B9AD}"/>
            </a:ext>
          </a:extLst>
        </xdr:cNvPr>
        <xdr:cNvSpPr/>
      </xdr:nvSpPr>
      <xdr:spPr>
        <a:xfrm>
          <a:off x="13652500" y="181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38100</xdr:rowOff>
    </xdr:from>
    <xdr:to>
      <xdr:col>76</xdr:col>
      <xdr:colOff>114300</xdr:colOff>
      <xdr:row>106</xdr:row>
      <xdr:rowOff>63500</xdr:rowOff>
    </xdr:to>
    <xdr:cxnSp macro="">
      <xdr:nvCxnSpPr>
        <xdr:cNvPr id="548" name="直線コネクタ 547">
          <a:extLst>
            <a:ext uri="{FF2B5EF4-FFF2-40B4-BE49-F238E27FC236}">
              <a16:creationId xmlns:a16="http://schemas.microsoft.com/office/drawing/2014/main" id="{0AFC4106-8A75-44F4-B17B-03FC0DEAFB2B}"/>
            </a:ext>
          </a:extLst>
        </xdr:cNvPr>
        <xdr:cNvCxnSpPr/>
      </xdr:nvCxnSpPr>
      <xdr:spPr>
        <a:xfrm flipV="1">
          <a:off x="13703300" y="1821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54627</xdr:rowOff>
    </xdr:from>
    <xdr:ext cx="405111" cy="259045"/>
    <xdr:sp macro="" textlink="">
      <xdr:nvSpPr>
        <xdr:cNvPr id="549" name="n_1mainValue【庁舎】&#10;有形固定資産減価償却率">
          <a:extLst>
            <a:ext uri="{FF2B5EF4-FFF2-40B4-BE49-F238E27FC236}">
              <a16:creationId xmlns:a16="http://schemas.microsoft.com/office/drawing/2014/main" id="{F85B359F-2BF7-4200-849C-273575F8ADDD}"/>
            </a:ext>
          </a:extLst>
        </xdr:cNvPr>
        <xdr:cNvSpPr txBox="1"/>
      </xdr:nvSpPr>
      <xdr:spPr>
        <a:xfrm>
          <a:off x="15266044" y="182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80027</xdr:rowOff>
    </xdr:from>
    <xdr:ext cx="405111" cy="259045"/>
    <xdr:sp macro="" textlink="">
      <xdr:nvSpPr>
        <xdr:cNvPr id="550" name="n_2mainValue【庁舎】&#10;有形固定資産減価償却率">
          <a:extLst>
            <a:ext uri="{FF2B5EF4-FFF2-40B4-BE49-F238E27FC236}">
              <a16:creationId xmlns:a16="http://schemas.microsoft.com/office/drawing/2014/main" id="{506B220E-2A7B-4054-B5A9-AF5E442FE4B8}"/>
            </a:ext>
          </a:extLst>
        </xdr:cNvPr>
        <xdr:cNvSpPr txBox="1"/>
      </xdr:nvSpPr>
      <xdr:spPr>
        <a:xfrm>
          <a:off x="14389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105427</xdr:rowOff>
    </xdr:from>
    <xdr:ext cx="405111" cy="259045"/>
    <xdr:sp macro="" textlink="">
      <xdr:nvSpPr>
        <xdr:cNvPr id="551" name="n_3mainValue【庁舎】&#10;有形固定資産減価償却率">
          <a:extLst>
            <a:ext uri="{FF2B5EF4-FFF2-40B4-BE49-F238E27FC236}">
              <a16:creationId xmlns:a16="http://schemas.microsoft.com/office/drawing/2014/main" id="{3BB77EE3-4C4C-4108-9653-4D8FB63B1F49}"/>
            </a:ext>
          </a:extLst>
        </xdr:cNvPr>
        <xdr:cNvSpPr txBox="1"/>
      </xdr:nvSpPr>
      <xdr:spPr>
        <a:xfrm>
          <a:off x="13500744" y="182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a:extLst>
            <a:ext uri="{FF2B5EF4-FFF2-40B4-BE49-F238E27FC236}">
              <a16:creationId xmlns:a16="http://schemas.microsoft.com/office/drawing/2014/main" id="{4E6D8187-9C15-44A7-97F2-423ABD3A919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a:extLst>
            <a:ext uri="{FF2B5EF4-FFF2-40B4-BE49-F238E27FC236}">
              <a16:creationId xmlns:a16="http://schemas.microsoft.com/office/drawing/2014/main" id="{0DB29980-FDEA-42BD-8E92-B6F8CF1C7C2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a:extLst>
            <a:ext uri="{FF2B5EF4-FFF2-40B4-BE49-F238E27FC236}">
              <a16:creationId xmlns:a16="http://schemas.microsoft.com/office/drawing/2014/main" id="{064F70A2-1F42-48E7-9AC8-A16780B35AC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a:extLst>
            <a:ext uri="{FF2B5EF4-FFF2-40B4-BE49-F238E27FC236}">
              <a16:creationId xmlns:a16="http://schemas.microsoft.com/office/drawing/2014/main" id="{EEA64464-B766-410D-A617-D8A08C16B59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a:extLst>
            <a:ext uri="{FF2B5EF4-FFF2-40B4-BE49-F238E27FC236}">
              <a16:creationId xmlns:a16="http://schemas.microsoft.com/office/drawing/2014/main" id="{519FC391-7457-4307-A085-61BD91331E5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a:extLst>
            <a:ext uri="{FF2B5EF4-FFF2-40B4-BE49-F238E27FC236}">
              <a16:creationId xmlns:a16="http://schemas.microsoft.com/office/drawing/2014/main" id="{1BA5AE66-D404-4533-8334-E45801F699D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a:extLst>
            <a:ext uri="{FF2B5EF4-FFF2-40B4-BE49-F238E27FC236}">
              <a16:creationId xmlns:a16="http://schemas.microsoft.com/office/drawing/2014/main" id="{4B22A238-8929-4F61-99A3-A5089B39952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a:extLst>
            <a:ext uri="{FF2B5EF4-FFF2-40B4-BE49-F238E27FC236}">
              <a16:creationId xmlns:a16="http://schemas.microsoft.com/office/drawing/2014/main" id="{7ABBC1AA-C8E1-48BE-963B-29135A3E0E8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0" name="テキスト ボックス 559">
          <a:extLst>
            <a:ext uri="{FF2B5EF4-FFF2-40B4-BE49-F238E27FC236}">
              <a16:creationId xmlns:a16="http://schemas.microsoft.com/office/drawing/2014/main" id="{381C993F-BA1C-4363-B25D-C079B42D3FD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a:extLst>
            <a:ext uri="{FF2B5EF4-FFF2-40B4-BE49-F238E27FC236}">
              <a16:creationId xmlns:a16="http://schemas.microsoft.com/office/drawing/2014/main" id="{9C78A35E-DFD2-425B-BDDC-9DE30C650FA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2" name="直線コネクタ 561">
          <a:extLst>
            <a:ext uri="{FF2B5EF4-FFF2-40B4-BE49-F238E27FC236}">
              <a16:creationId xmlns:a16="http://schemas.microsoft.com/office/drawing/2014/main" id="{A805D8C0-F3EE-4622-8520-1343D5EEA54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3" name="テキスト ボックス 562">
          <a:extLst>
            <a:ext uri="{FF2B5EF4-FFF2-40B4-BE49-F238E27FC236}">
              <a16:creationId xmlns:a16="http://schemas.microsoft.com/office/drawing/2014/main" id="{F5698A6B-1156-4FF7-B19A-E6D1E8EA72F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4" name="直線コネクタ 563">
          <a:extLst>
            <a:ext uri="{FF2B5EF4-FFF2-40B4-BE49-F238E27FC236}">
              <a16:creationId xmlns:a16="http://schemas.microsoft.com/office/drawing/2014/main" id="{F0A89114-810B-4943-820D-CAC8564A25C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5" name="テキスト ボックス 564">
          <a:extLst>
            <a:ext uri="{FF2B5EF4-FFF2-40B4-BE49-F238E27FC236}">
              <a16:creationId xmlns:a16="http://schemas.microsoft.com/office/drawing/2014/main" id="{852399FF-BF05-475E-BD06-967D7EE1F52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6" name="直線コネクタ 565">
          <a:extLst>
            <a:ext uri="{FF2B5EF4-FFF2-40B4-BE49-F238E27FC236}">
              <a16:creationId xmlns:a16="http://schemas.microsoft.com/office/drawing/2014/main" id="{CED50A46-7AF8-4149-997C-4CFFA9B8E1A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7" name="テキスト ボックス 566">
          <a:extLst>
            <a:ext uri="{FF2B5EF4-FFF2-40B4-BE49-F238E27FC236}">
              <a16:creationId xmlns:a16="http://schemas.microsoft.com/office/drawing/2014/main" id="{9511EF8C-C465-42A6-8B0A-A85BA13569F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8" name="直線コネクタ 567">
          <a:extLst>
            <a:ext uri="{FF2B5EF4-FFF2-40B4-BE49-F238E27FC236}">
              <a16:creationId xmlns:a16="http://schemas.microsoft.com/office/drawing/2014/main" id="{331E3F9D-C2CA-41C5-87A3-2A00C3061AF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9" name="テキスト ボックス 568">
          <a:extLst>
            <a:ext uri="{FF2B5EF4-FFF2-40B4-BE49-F238E27FC236}">
              <a16:creationId xmlns:a16="http://schemas.microsoft.com/office/drawing/2014/main" id="{208987EE-4516-4108-8306-4C5FCF1449A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0" name="直線コネクタ 569">
          <a:extLst>
            <a:ext uri="{FF2B5EF4-FFF2-40B4-BE49-F238E27FC236}">
              <a16:creationId xmlns:a16="http://schemas.microsoft.com/office/drawing/2014/main" id="{B17B3A30-3856-42C3-926C-A45BAC226C0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1" name="テキスト ボックス 570">
          <a:extLst>
            <a:ext uri="{FF2B5EF4-FFF2-40B4-BE49-F238E27FC236}">
              <a16:creationId xmlns:a16="http://schemas.microsoft.com/office/drawing/2014/main" id="{AA7C1BD5-3E00-4238-9AFD-2A31E94BCB9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2" name="直線コネクタ 571">
          <a:extLst>
            <a:ext uri="{FF2B5EF4-FFF2-40B4-BE49-F238E27FC236}">
              <a16:creationId xmlns:a16="http://schemas.microsoft.com/office/drawing/2014/main" id="{AD15140D-5590-4E3D-86D3-372951AA595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73" name="テキスト ボックス 572">
          <a:extLst>
            <a:ext uri="{FF2B5EF4-FFF2-40B4-BE49-F238E27FC236}">
              <a16:creationId xmlns:a16="http://schemas.microsoft.com/office/drawing/2014/main" id="{A41E012A-33FD-46C2-832B-F4FDE4E1DE35}"/>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4" name="直線コネクタ 573">
          <a:extLst>
            <a:ext uri="{FF2B5EF4-FFF2-40B4-BE49-F238E27FC236}">
              <a16:creationId xmlns:a16="http://schemas.microsoft.com/office/drawing/2014/main" id="{4B300B08-AF63-49E2-8701-B7946242788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5" name="テキスト ボックス 574">
          <a:extLst>
            <a:ext uri="{FF2B5EF4-FFF2-40B4-BE49-F238E27FC236}">
              <a16:creationId xmlns:a16="http://schemas.microsoft.com/office/drawing/2014/main" id="{8AB121C7-6D51-4796-B06C-0DCC109664B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6" name="【庁舎】&#10;一人当たり面積グラフ枠">
          <a:extLst>
            <a:ext uri="{FF2B5EF4-FFF2-40B4-BE49-F238E27FC236}">
              <a16:creationId xmlns:a16="http://schemas.microsoft.com/office/drawing/2014/main" id="{08EAE9DF-F453-4A45-ABE9-A3EEDFA1D55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577" name="直線コネクタ 576">
          <a:extLst>
            <a:ext uri="{FF2B5EF4-FFF2-40B4-BE49-F238E27FC236}">
              <a16:creationId xmlns:a16="http://schemas.microsoft.com/office/drawing/2014/main" id="{584C8AAD-FB0A-4830-8B49-C5AD98F886FA}"/>
            </a:ext>
          </a:extLst>
        </xdr:cNvPr>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578" name="【庁舎】&#10;一人当たり面積最小値テキスト">
          <a:extLst>
            <a:ext uri="{FF2B5EF4-FFF2-40B4-BE49-F238E27FC236}">
              <a16:creationId xmlns:a16="http://schemas.microsoft.com/office/drawing/2014/main" id="{262CE8F6-958B-4CF6-ACCF-5CEF67980AD2}"/>
            </a:ext>
          </a:extLst>
        </xdr:cNvPr>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579" name="直線コネクタ 578">
          <a:extLst>
            <a:ext uri="{FF2B5EF4-FFF2-40B4-BE49-F238E27FC236}">
              <a16:creationId xmlns:a16="http://schemas.microsoft.com/office/drawing/2014/main" id="{A06333EC-7260-4E77-B00D-4F199A071358}"/>
            </a:ext>
          </a:extLst>
        </xdr:cNvPr>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580" name="【庁舎】&#10;一人当たり面積最大値テキスト">
          <a:extLst>
            <a:ext uri="{FF2B5EF4-FFF2-40B4-BE49-F238E27FC236}">
              <a16:creationId xmlns:a16="http://schemas.microsoft.com/office/drawing/2014/main" id="{F4626A5A-7DC1-4474-B54B-FD246EA6C003}"/>
            </a:ext>
          </a:extLst>
        </xdr:cNvPr>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581" name="直線コネクタ 580">
          <a:extLst>
            <a:ext uri="{FF2B5EF4-FFF2-40B4-BE49-F238E27FC236}">
              <a16:creationId xmlns:a16="http://schemas.microsoft.com/office/drawing/2014/main" id="{1D7D2B87-C607-4FEF-B3A8-15455B7E139E}"/>
            </a:ext>
          </a:extLst>
        </xdr:cNvPr>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16727</xdr:rowOff>
    </xdr:from>
    <xdr:ext cx="469744" cy="259045"/>
    <xdr:sp macro="" textlink="">
      <xdr:nvSpPr>
        <xdr:cNvPr id="582" name="【庁舎】&#10;一人当たり面積平均値テキスト">
          <a:extLst>
            <a:ext uri="{FF2B5EF4-FFF2-40B4-BE49-F238E27FC236}">
              <a16:creationId xmlns:a16="http://schemas.microsoft.com/office/drawing/2014/main" id="{714B037C-EAA7-4357-91BE-31B28EABB87B}"/>
            </a:ext>
          </a:extLst>
        </xdr:cNvPr>
        <xdr:cNvSpPr txBox="1"/>
      </xdr:nvSpPr>
      <xdr:spPr>
        <a:xfrm>
          <a:off x="22199600" y="1853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583" name="フローチャート: 判断 582">
          <a:extLst>
            <a:ext uri="{FF2B5EF4-FFF2-40B4-BE49-F238E27FC236}">
              <a16:creationId xmlns:a16="http://schemas.microsoft.com/office/drawing/2014/main" id="{79C368DE-9C66-4893-8720-0168310B7C6C}"/>
            </a:ext>
          </a:extLst>
        </xdr:cNvPr>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584" name="フローチャート: 判断 583">
          <a:extLst>
            <a:ext uri="{FF2B5EF4-FFF2-40B4-BE49-F238E27FC236}">
              <a16:creationId xmlns:a16="http://schemas.microsoft.com/office/drawing/2014/main" id="{E42FC972-31D6-459D-8B21-9DB806A39F3D}"/>
            </a:ext>
          </a:extLst>
        </xdr:cNvPr>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135762</xdr:rowOff>
    </xdr:from>
    <xdr:ext cx="469744" cy="259045"/>
    <xdr:sp macro="" textlink="">
      <xdr:nvSpPr>
        <xdr:cNvPr id="585" name="n_1aveValue【庁舎】&#10;一人当たり面積">
          <a:extLst>
            <a:ext uri="{FF2B5EF4-FFF2-40B4-BE49-F238E27FC236}">
              <a16:creationId xmlns:a16="http://schemas.microsoft.com/office/drawing/2014/main" id="{C1CD47B6-4E9D-4D26-8B12-B72827859CC2}"/>
            </a:ext>
          </a:extLst>
        </xdr:cNvPr>
        <xdr:cNvSpPr txBox="1"/>
      </xdr:nvSpPr>
      <xdr:spPr>
        <a:xfrm>
          <a:off x="210757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586" name="フローチャート: 判断 585">
          <a:extLst>
            <a:ext uri="{FF2B5EF4-FFF2-40B4-BE49-F238E27FC236}">
              <a16:creationId xmlns:a16="http://schemas.microsoft.com/office/drawing/2014/main" id="{7822B4D0-4E35-4AB6-9B7E-58EC23ADA46B}"/>
            </a:ext>
          </a:extLst>
        </xdr:cNvPr>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150947</xdr:rowOff>
    </xdr:from>
    <xdr:ext cx="469744" cy="259045"/>
    <xdr:sp macro="" textlink="">
      <xdr:nvSpPr>
        <xdr:cNvPr id="587" name="n_2aveValue【庁舎】&#10;一人当たり面積">
          <a:extLst>
            <a:ext uri="{FF2B5EF4-FFF2-40B4-BE49-F238E27FC236}">
              <a16:creationId xmlns:a16="http://schemas.microsoft.com/office/drawing/2014/main" id="{9A0C9A64-72B7-401A-96BA-D34C5CC3742E}"/>
            </a:ext>
          </a:extLst>
        </xdr:cNvPr>
        <xdr:cNvSpPr txBox="1"/>
      </xdr:nvSpPr>
      <xdr:spPr>
        <a:xfrm>
          <a:off x="20199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588" name="フローチャート: 判断 587">
          <a:extLst>
            <a:ext uri="{FF2B5EF4-FFF2-40B4-BE49-F238E27FC236}">
              <a16:creationId xmlns:a16="http://schemas.microsoft.com/office/drawing/2014/main" id="{19F78B43-7050-4E5F-A481-468EF3BD4D0E}"/>
            </a:ext>
          </a:extLst>
        </xdr:cNvPr>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143600</xdr:rowOff>
    </xdr:from>
    <xdr:ext cx="469744" cy="259045"/>
    <xdr:sp macro="" textlink="">
      <xdr:nvSpPr>
        <xdr:cNvPr id="589" name="n_3aveValue【庁舎】&#10;一人当たり面積">
          <a:extLst>
            <a:ext uri="{FF2B5EF4-FFF2-40B4-BE49-F238E27FC236}">
              <a16:creationId xmlns:a16="http://schemas.microsoft.com/office/drawing/2014/main" id="{E9EF2BE6-24FE-4BFA-8151-5ED8D0097556}"/>
            </a:ext>
          </a:extLst>
        </xdr:cNvPr>
        <xdr:cNvSpPr txBox="1"/>
      </xdr:nvSpPr>
      <xdr:spPr>
        <a:xfrm>
          <a:off x="19310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E138E9C5-2E98-4B2F-9AD8-90AF171275F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3EC7CA8F-B957-4104-A4C0-641407EB6F4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54E9E2F5-9039-4723-B80B-9344B265212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7543C909-C031-4910-A81A-2FF6E8987E5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7EA433E9-5D06-4CFA-B441-FAA86A3EFFD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29809</xdr:rowOff>
    </xdr:from>
    <xdr:to>
      <xdr:col>116</xdr:col>
      <xdr:colOff>114300</xdr:colOff>
      <xdr:row>108</xdr:row>
      <xdr:rowOff>131409</xdr:rowOff>
    </xdr:to>
    <xdr:sp macro="" textlink="">
      <xdr:nvSpPr>
        <xdr:cNvPr id="595" name="楕円 594">
          <a:extLst>
            <a:ext uri="{FF2B5EF4-FFF2-40B4-BE49-F238E27FC236}">
              <a16:creationId xmlns:a16="http://schemas.microsoft.com/office/drawing/2014/main" id="{7F73E988-9C33-4151-91D9-32847FB2E7E9}"/>
            </a:ext>
          </a:extLst>
        </xdr:cNvPr>
        <xdr:cNvSpPr/>
      </xdr:nvSpPr>
      <xdr:spPr>
        <a:xfrm>
          <a:off x="22110700" y="1854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160636</xdr:rowOff>
    </xdr:from>
    <xdr:ext cx="469744" cy="259045"/>
    <xdr:sp macro="" textlink="">
      <xdr:nvSpPr>
        <xdr:cNvPr id="596" name="【庁舎】&#10;一人当たり面積該当値テキスト">
          <a:extLst>
            <a:ext uri="{FF2B5EF4-FFF2-40B4-BE49-F238E27FC236}">
              <a16:creationId xmlns:a16="http://schemas.microsoft.com/office/drawing/2014/main" id="{8008F580-A678-4D9F-8946-0EE858EB57E3}"/>
            </a:ext>
          </a:extLst>
        </xdr:cNvPr>
        <xdr:cNvSpPr txBox="1"/>
      </xdr:nvSpPr>
      <xdr:spPr>
        <a:xfrm>
          <a:off x="22199600" y="1833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30299</xdr:rowOff>
    </xdr:from>
    <xdr:to>
      <xdr:col>112</xdr:col>
      <xdr:colOff>38100</xdr:colOff>
      <xdr:row>108</xdr:row>
      <xdr:rowOff>131899</xdr:rowOff>
    </xdr:to>
    <xdr:sp macro="" textlink="">
      <xdr:nvSpPr>
        <xdr:cNvPr id="597" name="楕円 596">
          <a:extLst>
            <a:ext uri="{FF2B5EF4-FFF2-40B4-BE49-F238E27FC236}">
              <a16:creationId xmlns:a16="http://schemas.microsoft.com/office/drawing/2014/main" id="{9CB7D639-448A-4CE8-98BF-E93E120DAD11}"/>
            </a:ext>
          </a:extLst>
        </xdr:cNvPr>
        <xdr:cNvSpPr/>
      </xdr:nvSpPr>
      <xdr:spPr>
        <a:xfrm>
          <a:off x="212725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80609</xdr:rowOff>
    </xdr:from>
    <xdr:to>
      <xdr:col>116</xdr:col>
      <xdr:colOff>63500</xdr:colOff>
      <xdr:row>108</xdr:row>
      <xdr:rowOff>81099</xdr:rowOff>
    </xdr:to>
    <xdr:cxnSp macro="">
      <xdr:nvCxnSpPr>
        <xdr:cNvPr id="598" name="直線コネクタ 597">
          <a:extLst>
            <a:ext uri="{FF2B5EF4-FFF2-40B4-BE49-F238E27FC236}">
              <a16:creationId xmlns:a16="http://schemas.microsoft.com/office/drawing/2014/main" id="{72F6E291-CB3D-4231-8DC9-8B6B12206518}"/>
            </a:ext>
          </a:extLst>
        </xdr:cNvPr>
        <xdr:cNvCxnSpPr/>
      </xdr:nvCxnSpPr>
      <xdr:spPr>
        <a:xfrm flipV="1">
          <a:off x="21323300" y="18597209"/>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33074</xdr:rowOff>
    </xdr:from>
    <xdr:to>
      <xdr:col>107</xdr:col>
      <xdr:colOff>101600</xdr:colOff>
      <xdr:row>108</xdr:row>
      <xdr:rowOff>134674</xdr:rowOff>
    </xdr:to>
    <xdr:sp macro="" textlink="">
      <xdr:nvSpPr>
        <xdr:cNvPr id="599" name="楕円 598">
          <a:extLst>
            <a:ext uri="{FF2B5EF4-FFF2-40B4-BE49-F238E27FC236}">
              <a16:creationId xmlns:a16="http://schemas.microsoft.com/office/drawing/2014/main" id="{2F6445BF-130C-4FA4-BD13-8C85E3CE17C3}"/>
            </a:ext>
          </a:extLst>
        </xdr:cNvPr>
        <xdr:cNvSpPr/>
      </xdr:nvSpPr>
      <xdr:spPr>
        <a:xfrm>
          <a:off x="20383500" y="1854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81099</xdr:rowOff>
    </xdr:from>
    <xdr:to>
      <xdr:col>111</xdr:col>
      <xdr:colOff>177800</xdr:colOff>
      <xdr:row>108</xdr:row>
      <xdr:rowOff>83874</xdr:rowOff>
    </xdr:to>
    <xdr:cxnSp macro="">
      <xdr:nvCxnSpPr>
        <xdr:cNvPr id="600" name="直線コネクタ 599">
          <a:extLst>
            <a:ext uri="{FF2B5EF4-FFF2-40B4-BE49-F238E27FC236}">
              <a16:creationId xmlns:a16="http://schemas.microsoft.com/office/drawing/2014/main" id="{5F3E32A3-1CB9-47A5-A1E0-E981CED55C19}"/>
            </a:ext>
          </a:extLst>
        </xdr:cNvPr>
        <xdr:cNvCxnSpPr/>
      </xdr:nvCxnSpPr>
      <xdr:spPr>
        <a:xfrm flipV="1">
          <a:off x="20434300" y="18597699"/>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33891</xdr:rowOff>
    </xdr:from>
    <xdr:to>
      <xdr:col>102</xdr:col>
      <xdr:colOff>165100</xdr:colOff>
      <xdr:row>108</xdr:row>
      <xdr:rowOff>135491</xdr:rowOff>
    </xdr:to>
    <xdr:sp macro="" textlink="">
      <xdr:nvSpPr>
        <xdr:cNvPr id="601" name="楕円 600">
          <a:extLst>
            <a:ext uri="{FF2B5EF4-FFF2-40B4-BE49-F238E27FC236}">
              <a16:creationId xmlns:a16="http://schemas.microsoft.com/office/drawing/2014/main" id="{57F1F3BF-476F-4FF8-8098-A73C73E5A2AA}"/>
            </a:ext>
          </a:extLst>
        </xdr:cNvPr>
        <xdr:cNvSpPr/>
      </xdr:nvSpPr>
      <xdr:spPr>
        <a:xfrm>
          <a:off x="19494500" y="1855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83874</xdr:rowOff>
    </xdr:from>
    <xdr:to>
      <xdr:col>107</xdr:col>
      <xdr:colOff>50800</xdr:colOff>
      <xdr:row>108</xdr:row>
      <xdr:rowOff>84691</xdr:rowOff>
    </xdr:to>
    <xdr:cxnSp macro="">
      <xdr:nvCxnSpPr>
        <xdr:cNvPr id="602" name="直線コネクタ 601">
          <a:extLst>
            <a:ext uri="{FF2B5EF4-FFF2-40B4-BE49-F238E27FC236}">
              <a16:creationId xmlns:a16="http://schemas.microsoft.com/office/drawing/2014/main" id="{B31B6049-88BC-44C4-983A-B2849B6B0CBD}"/>
            </a:ext>
          </a:extLst>
        </xdr:cNvPr>
        <xdr:cNvCxnSpPr/>
      </xdr:nvCxnSpPr>
      <xdr:spPr>
        <a:xfrm flipV="1">
          <a:off x="19545300" y="18600474"/>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148426</xdr:rowOff>
    </xdr:from>
    <xdr:ext cx="469744" cy="259045"/>
    <xdr:sp macro="" textlink="">
      <xdr:nvSpPr>
        <xdr:cNvPr id="603" name="n_1mainValue【庁舎】&#10;一人当たり面積">
          <a:extLst>
            <a:ext uri="{FF2B5EF4-FFF2-40B4-BE49-F238E27FC236}">
              <a16:creationId xmlns:a16="http://schemas.microsoft.com/office/drawing/2014/main" id="{F80E8CA0-FDAA-4DD4-AEBF-68284FB407D4}"/>
            </a:ext>
          </a:extLst>
        </xdr:cNvPr>
        <xdr:cNvSpPr txBox="1"/>
      </xdr:nvSpPr>
      <xdr:spPr>
        <a:xfrm>
          <a:off x="21075727" y="1832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151201</xdr:rowOff>
    </xdr:from>
    <xdr:ext cx="469744" cy="259045"/>
    <xdr:sp macro="" textlink="">
      <xdr:nvSpPr>
        <xdr:cNvPr id="604" name="n_2mainValue【庁舎】&#10;一人当たり面積">
          <a:extLst>
            <a:ext uri="{FF2B5EF4-FFF2-40B4-BE49-F238E27FC236}">
              <a16:creationId xmlns:a16="http://schemas.microsoft.com/office/drawing/2014/main" id="{B51EC3C6-5406-4D5B-AF15-1484D35DB881}"/>
            </a:ext>
          </a:extLst>
        </xdr:cNvPr>
        <xdr:cNvSpPr txBox="1"/>
      </xdr:nvSpPr>
      <xdr:spPr>
        <a:xfrm>
          <a:off x="20199427" y="1832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152018</xdr:rowOff>
    </xdr:from>
    <xdr:ext cx="469744" cy="259045"/>
    <xdr:sp macro="" textlink="">
      <xdr:nvSpPr>
        <xdr:cNvPr id="605" name="n_3mainValue【庁舎】&#10;一人当たり面積">
          <a:extLst>
            <a:ext uri="{FF2B5EF4-FFF2-40B4-BE49-F238E27FC236}">
              <a16:creationId xmlns:a16="http://schemas.microsoft.com/office/drawing/2014/main" id="{58870691-B2D1-4A07-A377-E70098D2B111}"/>
            </a:ext>
          </a:extLst>
        </xdr:cNvPr>
        <xdr:cNvSpPr txBox="1"/>
      </xdr:nvSpPr>
      <xdr:spPr>
        <a:xfrm>
          <a:off x="19310427" y="1832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6" name="正方形/長方形 605">
          <a:extLst>
            <a:ext uri="{FF2B5EF4-FFF2-40B4-BE49-F238E27FC236}">
              <a16:creationId xmlns:a16="http://schemas.microsoft.com/office/drawing/2014/main" id="{32D23665-2520-44A0-A63C-DBC540AB1A4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7" name="正方形/長方形 606">
          <a:extLst>
            <a:ext uri="{FF2B5EF4-FFF2-40B4-BE49-F238E27FC236}">
              <a16:creationId xmlns:a16="http://schemas.microsoft.com/office/drawing/2014/main" id="{0F1281B5-8D29-4490-A7DB-4C190BC57E4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8" name="テキスト ボックス 607">
          <a:extLst>
            <a:ext uri="{FF2B5EF4-FFF2-40B4-BE49-F238E27FC236}">
              <a16:creationId xmlns:a16="http://schemas.microsoft.com/office/drawing/2014/main" id="{512051D7-E40A-47F5-89BB-19D1FD35A77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類似団体や北海道平均と比較して高い数値を示している。いずれの施設についても長寿命化を進めるべく改修や修繕を実施している。老朽化の著しい建物については、建て替えも検討しなければな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の有形固定資産減価償却率については、類似団体や北海道平均と比較して低い数値を示している。今後も出来るだけ長く施設を使えるように、長寿命化を進めていきたい。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5,553
5,424
585.81
5,317,597
5,236,872
80,725
3,382,411
5,768,968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町税収入については、対前年度比較をみると町民税で</a:t>
          </a:r>
          <a:r>
            <a:rPr kumimoji="1" lang="ja-JP" altLang="en-US" sz="1100">
              <a:solidFill>
                <a:schemeClr val="dk1"/>
              </a:solidFill>
              <a:effectLst/>
              <a:latin typeface="+mn-lt"/>
              <a:ea typeface="+mn-ea"/>
              <a:cs typeface="+mn-cs"/>
            </a:rPr>
            <a:t>５，９０４</a:t>
          </a:r>
          <a:r>
            <a:rPr kumimoji="1" lang="ja-JP" altLang="ja-JP" sz="1100">
              <a:solidFill>
                <a:schemeClr val="dk1"/>
              </a:solidFill>
              <a:effectLst/>
              <a:latin typeface="+mn-lt"/>
              <a:ea typeface="+mn-ea"/>
              <a:cs typeface="+mn-cs"/>
            </a:rPr>
            <a:t>千円の増収となっており、基幹産業である軽種馬産業界の売れ行き好調さが反映されている。また、収納率向上を目指し、平成１９年度から取り組んでいる日高管内滞納整理機構との連携により、一定の成果は得ている。しかし、財政力指数としては０．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であり、類似団体より低い状況が続いている。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112485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146957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848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43</xdr:row>
      <xdr:rowOff>146957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146957</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経常収支比率は、前年度対比で</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となっている。例年、普通交付税の動向による変動が大きく影響して</a:t>
          </a:r>
          <a:r>
            <a:rPr kumimoji="1" lang="ja-JP" altLang="en-US" sz="1100">
              <a:solidFill>
                <a:schemeClr val="dk1"/>
              </a:solidFill>
              <a:effectLst/>
              <a:latin typeface="+mn-lt"/>
              <a:ea typeface="+mn-ea"/>
              <a:cs typeface="+mn-cs"/>
            </a:rPr>
            <a:t>いるが、ここ２年の数値が悪化してきていることから、経常経費の削減を図る必要がある。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65</xdr:row>
      <xdr:rowOff>22352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72216"/>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70866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67435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92710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6743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62</xdr:row>
      <xdr:rowOff>102362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72261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115079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8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20066</xdr:rowOff>
    </xdr:from>
    <xdr:to>
      <xdr:col>19</xdr:col>
      <xdr:colOff>184150</xdr:colOff>
      <xdr:row>63</xdr:row>
      <xdr:rowOff>121666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106443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137939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[395,809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人件費が前年度と比較して４</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６３３</a:t>
          </a:r>
          <a:r>
            <a:rPr kumimoji="1" lang="ja-JP" altLang="ja-JP" sz="1100">
              <a:solidFill>
                <a:schemeClr val="dk1"/>
              </a:solidFill>
              <a:effectLst/>
              <a:latin typeface="+mn-lt"/>
              <a:ea typeface="+mn-ea"/>
              <a:cs typeface="+mn-cs"/>
            </a:rPr>
            <a:t>千円の増額、物件費が前年度と比較して６</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８６９</a:t>
          </a:r>
          <a:r>
            <a:rPr kumimoji="1" lang="ja-JP" altLang="ja-JP" sz="1100">
              <a:solidFill>
                <a:schemeClr val="dk1"/>
              </a:solidFill>
              <a:effectLst/>
              <a:latin typeface="+mn-lt"/>
              <a:ea typeface="+mn-ea"/>
              <a:cs typeface="+mn-cs"/>
            </a:rPr>
            <a:t>千円の増加となっている。近年増加傾向にあり、類似団体と比較しても高い水準となっており、改善が必要と考えている。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153310</xdr:rowOff>
    </xdr:from>
    <xdr:to>
      <xdr:col>23</xdr:col>
      <xdr:colOff>133350</xdr:colOff>
      <xdr:row>87</xdr:row>
      <xdr:rowOff>74161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898010"/>
          <a:ext cx="838200" cy="9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67863</xdr:rowOff>
    </xdr:from>
    <xdr:to>
      <xdr:col>19</xdr:col>
      <xdr:colOff>133350</xdr:colOff>
      <xdr:row>86</xdr:row>
      <xdr:rowOff>153310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812563"/>
          <a:ext cx="889000" cy="8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7412</xdr:rowOff>
    </xdr:from>
    <xdr:to>
      <xdr:col>15</xdr:col>
      <xdr:colOff>82550</xdr:colOff>
      <xdr:row>86</xdr:row>
      <xdr:rowOff>67863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752112"/>
          <a:ext cx="889000" cy="6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141429</xdr:rowOff>
    </xdr:from>
    <xdr:to>
      <xdr:col>11</xdr:col>
      <xdr:colOff>31750</xdr:colOff>
      <xdr:row>86</xdr:row>
      <xdr:rowOff>7412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714679"/>
          <a:ext cx="889000" cy="3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120431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23361</xdr:rowOff>
    </xdr:from>
    <xdr:to>
      <xdr:col>23</xdr:col>
      <xdr:colOff>184150</xdr:colOff>
      <xdr:row>87</xdr:row>
      <xdr:rowOff>124961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93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166888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91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102510</xdr:rowOff>
    </xdr:from>
    <xdr:to>
      <xdr:col>19</xdr:col>
      <xdr:colOff>184150</xdr:colOff>
      <xdr:row>87</xdr:row>
      <xdr:rowOff>32660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8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17437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933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17063</xdr:rowOff>
    </xdr:from>
    <xdr:to>
      <xdr:col>15</xdr:col>
      <xdr:colOff>133350</xdr:colOff>
      <xdr:row>86</xdr:row>
      <xdr:rowOff>118663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7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103440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84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128062</xdr:rowOff>
    </xdr:from>
    <xdr:to>
      <xdr:col>11</xdr:col>
      <xdr:colOff>82550</xdr:colOff>
      <xdr:row>86</xdr:row>
      <xdr:rowOff>58212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7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42989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78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90629</xdr:rowOff>
    </xdr:from>
    <xdr:to>
      <xdr:col>7</xdr:col>
      <xdr:colOff>31750</xdr:colOff>
      <xdr:row>86</xdr:row>
      <xdr:rowOff>20779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6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5556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75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類似団体と同水準の数値となっており、給与制度については、ほぼ国に準拠している。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45296</xdr:rowOff>
    </xdr:from>
    <xdr:to>
      <xdr:col>81</xdr:col>
      <xdr:colOff>44450</xdr:colOff>
      <xdr:row>86</xdr:row>
      <xdr:rowOff>53339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78999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144357</xdr:rowOff>
    </xdr:from>
    <xdr:to>
      <xdr:col>77</xdr:col>
      <xdr:colOff>44450</xdr:colOff>
      <xdr:row>86</xdr:row>
      <xdr:rowOff>53339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71760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144357</xdr:rowOff>
    </xdr:from>
    <xdr:to>
      <xdr:col>72</xdr:col>
      <xdr:colOff>203200</xdr:colOff>
      <xdr:row>86</xdr:row>
      <xdr:rowOff>5080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71760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88054</xdr:rowOff>
    </xdr:from>
    <xdr:to>
      <xdr:col>68</xdr:col>
      <xdr:colOff>152400</xdr:colOff>
      <xdr:row>86</xdr:row>
      <xdr:rowOff>5080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6613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138023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88916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93557</xdr:rowOff>
    </xdr:from>
    <xdr:to>
      <xdr:col>73</xdr:col>
      <xdr:colOff>44450</xdr:colOff>
      <xdr:row>86</xdr:row>
      <xdr:rowOff>23707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8484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40657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課の統合やグループ制の導入により組織改革を進めているが、類似団体と比較すると高い水準ではあり、改善する必要がある。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25581</xdr:rowOff>
    </xdr:from>
    <xdr:to>
      <xdr:col>81</xdr:col>
      <xdr:colOff>44450</xdr:colOff>
      <xdr:row>64</xdr:row>
      <xdr:rowOff>43507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998381"/>
          <a:ext cx="8382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129467</xdr:rowOff>
    </xdr:from>
    <xdr:to>
      <xdr:col>77</xdr:col>
      <xdr:colOff>44450</xdr:colOff>
      <xdr:row>64</xdr:row>
      <xdr:rowOff>25581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930817"/>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50183</xdr:rowOff>
    </xdr:from>
    <xdr:to>
      <xdr:col>72</xdr:col>
      <xdr:colOff>203200</xdr:colOff>
      <xdr:row>63</xdr:row>
      <xdr:rowOff>129467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851533"/>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13643</xdr:rowOff>
    </xdr:from>
    <xdr:to>
      <xdr:col>68</xdr:col>
      <xdr:colOff>152400</xdr:colOff>
      <xdr:row>63</xdr:row>
      <xdr:rowOff>50183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814993"/>
          <a:ext cx="889000" cy="3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164157</xdr:rowOff>
    </xdr:from>
    <xdr:to>
      <xdr:col>81</xdr:col>
      <xdr:colOff>95250</xdr:colOff>
      <xdr:row>64</xdr:row>
      <xdr:rowOff>94307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96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136234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93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146231</xdr:rowOff>
    </xdr:from>
    <xdr:to>
      <xdr:col>77</xdr:col>
      <xdr:colOff>95250</xdr:colOff>
      <xdr:row>64</xdr:row>
      <xdr:rowOff>76381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61158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033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78667</xdr:rowOff>
    </xdr:from>
    <xdr:to>
      <xdr:col>73</xdr:col>
      <xdr:colOff>44450</xdr:colOff>
      <xdr:row>64</xdr:row>
      <xdr:rowOff>8817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8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165044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96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170833</xdr:rowOff>
    </xdr:from>
    <xdr:to>
      <xdr:col>68</xdr:col>
      <xdr:colOff>203200</xdr:colOff>
      <xdr:row>63</xdr:row>
      <xdr:rowOff>100983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8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85760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8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134293</xdr:rowOff>
    </xdr:from>
    <xdr:to>
      <xdr:col>64</xdr:col>
      <xdr:colOff>152400</xdr:colOff>
      <xdr:row>63</xdr:row>
      <xdr:rowOff>64443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76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49220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85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近年地方債の借入を抑制しており、公債費残高は減少している。公債費残高の減少に伴い、実質公債比率も減少している。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66548</xdr:rowOff>
    </xdr:from>
    <xdr:to>
      <xdr:col>81</xdr:col>
      <xdr:colOff>44450</xdr:colOff>
      <xdr:row>41</xdr:row>
      <xdr:rowOff>124460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9599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42</xdr:row>
      <xdr:rowOff>54356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5391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42</xdr:row>
      <xdr:rowOff>97790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552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131572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986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32275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9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3556</xdr:rowOff>
    </xdr:from>
    <xdr:to>
      <xdr:col>73</xdr:col>
      <xdr:colOff>44450</xdr:colOff>
      <xdr:row>42</xdr:row>
      <xdr:rowOff>105156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89933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大型事業の起債償還額が減少していることから、地方債残高が減少してきており</a:t>
          </a:r>
          <a:r>
            <a:rPr kumimoji="1" lang="ja-JP" altLang="en-US" sz="1100">
              <a:solidFill>
                <a:schemeClr val="dk1"/>
              </a:solidFill>
              <a:effectLst/>
              <a:latin typeface="+mn-lt"/>
              <a:ea typeface="+mn-ea"/>
              <a:cs typeface="+mn-cs"/>
            </a:rPr>
            <a:t>、将来負担比率は減少傾向であったが、平成３０年度には財政調整基金の取り崩しを行ったことから、数値が増加している。後世への負担を少しでも軽減するよう、事業実施にの適正化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77826</xdr:rowOff>
    </xdr:from>
    <xdr:to>
      <xdr:col>81</xdr:col>
      <xdr:colOff>44450</xdr:colOff>
      <xdr:row>14</xdr:row>
      <xdr:rowOff>127051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179800" y="2478126"/>
          <a:ext cx="8382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77826</xdr:rowOff>
    </xdr:from>
    <xdr:to>
      <xdr:col>77</xdr:col>
      <xdr:colOff>44450</xdr:colOff>
      <xdr:row>14</xdr:row>
      <xdr:rowOff>110642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478126"/>
          <a:ext cx="889000" cy="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105816</xdr:rowOff>
    </xdr:from>
    <xdr:to>
      <xdr:col>72</xdr:col>
      <xdr:colOff>203200</xdr:colOff>
      <xdr:row>14</xdr:row>
      <xdr:rowOff>110642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25061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105816</xdr:rowOff>
    </xdr:from>
    <xdr:to>
      <xdr:col>68</xdr:col>
      <xdr:colOff>152400</xdr:colOff>
      <xdr:row>15</xdr:row>
      <xdr:rowOff>13513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506116"/>
          <a:ext cx="889000" cy="7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76251</xdr:rowOff>
    </xdr:from>
    <xdr:to>
      <xdr:col>81</xdr:col>
      <xdr:colOff>95250</xdr:colOff>
      <xdr:row>15</xdr:row>
      <xdr:rowOff>6401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47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48328</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44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27026</xdr:rowOff>
    </xdr:from>
    <xdr:to>
      <xdr:col>77</xdr:col>
      <xdr:colOff>95250</xdr:colOff>
      <xdr:row>14</xdr:row>
      <xdr:rowOff>128626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4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113403</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513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59842</xdr:rowOff>
    </xdr:from>
    <xdr:to>
      <xdr:col>73</xdr:col>
      <xdr:colOff>44450</xdr:colOff>
      <xdr:row>14</xdr:row>
      <xdr:rowOff>161442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46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146219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54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55016</xdr:rowOff>
    </xdr:from>
    <xdr:to>
      <xdr:col>68</xdr:col>
      <xdr:colOff>203200</xdr:colOff>
      <xdr:row>14</xdr:row>
      <xdr:rowOff>156616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4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141393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54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134163</xdr:rowOff>
    </xdr:from>
    <xdr:to>
      <xdr:col>64</xdr:col>
      <xdr:colOff>152400</xdr:colOff>
      <xdr:row>15</xdr:row>
      <xdr:rowOff>64313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53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49090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62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5,553
5,424
585.81
5,317,597
5,236,872
80,725
3,382,411
5,768,968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経常収支比率には表れない投資的経費に係る人件費や公営企業に対する繰出金に係る人件費を含めると高い数値となる。</a:t>
          </a:r>
          <a:endParaRPr lang="ja-JP" altLang="ja-JP" sz="1400">
            <a:effectLst/>
          </a:endParaRPr>
        </a:p>
        <a:p>
          <a:r>
            <a:rPr kumimoji="1" lang="ja-JP" altLang="ja-JP" sz="1100">
              <a:solidFill>
                <a:schemeClr val="dk1"/>
              </a:solidFill>
              <a:effectLst/>
              <a:latin typeface="+mn-lt"/>
              <a:ea typeface="+mn-ea"/>
              <a:cs typeface="+mn-cs"/>
            </a:rPr>
            <a:t>　改善のために定員管理計画を策定し、定年前早期退職推奨制度の活用やグループ制導入などにより職員数の削減に取り組んでいる。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76708</xdr:rowOff>
    </xdr:from>
    <xdr:to>
      <xdr:col>24</xdr:col>
      <xdr:colOff>25400</xdr:colOff>
      <xdr:row>37</xdr:row>
      <xdr:rowOff>19558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4890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16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1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16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112285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165354</xdr:rowOff>
    </xdr:from>
    <xdr:to>
      <xdr:col>11</xdr:col>
      <xdr:colOff>60325</xdr:colOff>
      <xdr:row>36</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105681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160545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物件費については、平成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年度は、類似団体平均と比較して、</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高い数値となっている。新冠町において、社会教育施設のレコード館や町有牧野などの施設における臨時職員の賃金、施設管理に係る需用費、委託料などが原因となっている。また、新冠温泉、道の駅</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乗馬施設について、指定管理による委託を実施しているため、委託料が多くなっていることも高い数値の要因となっている。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117856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2166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75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147574</xdr:rowOff>
    </xdr:from>
    <xdr:to>
      <xdr:col>73</xdr:col>
      <xdr:colOff>180975</xdr:colOff>
      <xdr:row>17</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62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147574</xdr:rowOff>
    </xdr:from>
    <xdr:to>
      <xdr:col>69</xdr:col>
      <xdr:colOff>92075</xdr:colOff>
      <xdr:row>17</xdr:row>
      <xdr:rowOff>165862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062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67056</xdr:rowOff>
    </xdr:from>
    <xdr:to>
      <xdr:col>82</xdr:col>
      <xdr:colOff>158750</xdr:colOff>
      <xdr:row>18</xdr:row>
      <xdr:rowOff>168656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39133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96774</xdr:rowOff>
    </xdr:from>
    <xdr:to>
      <xdr:col>69</xdr:col>
      <xdr:colOff>142875</xdr:colOff>
      <xdr:row>18</xdr:row>
      <xdr:rowOff>26924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11701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115062</xdr:rowOff>
    </xdr:from>
    <xdr:to>
      <xdr:col>65</xdr:col>
      <xdr:colOff>53975</xdr:colOff>
      <xdr:row>18</xdr:row>
      <xdr:rowOff>45212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29989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制度改正等により、扶助費は類似団体と比較して低い数値となっており、今後も対象者の変動によるもの以外の増減はないものと見込まれる。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194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xdr:rowOff>
    </xdr:from>
    <xdr:to>
      <xdr:col>11</xdr:col>
      <xdr:colOff>9525</xdr:colOff>
      <xdr:row>53</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099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92727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73677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その他で多くを占める繰出金については、類似団体と比較して低い水準となっているものの、施設の老朽化などにより特別会計の運営が厳しくなってきており、動向を注視する必要がある。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17272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6139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156718</xdr:rowOff>
    </xdr:from>
    <xdr:to>
      <xdr:col>78</xdr:col>
      <xdr:colOff>69850</xdr:colOff>
      <xdr:row>56</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586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156718</xdr:rowOff>
    </xdr:from>
    <xdr:to>
      <xdr:col>73</xdr:col>
      <xdr:colOff>180975</xdr:colOff>
      <xdr:row>56</xdr:row>
      <xdr:rowOff>35560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586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30988</xdr:rowOff>
    </xdr:from>
    <xdr:to>
      <xdr:col>69</xdr:col>
      <xdr:colOff>92075</xdr:colOff>
      <xdr:row>56</xdr:row>
      <xdr:rowOff>35560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632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137922</xdr:rowOff>
    </xdr:from>
    <xdr:to>
      <xdr:col>82</xdr:col>
      <xdr:colOff>158750</xdr:colOff>
      <xdr:row>56</xdr:row>
      <xdr:rowOff>68072</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154449</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41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105918</xdr:rowOff>
    </xdr:from>
    <xdr:to>
      <xdr:col>74</xdr:col>
      <xdr:colOff>31750</xdr:colOff>
      <xdr:row>56</xdr:row>
      <xdr:rowOff>36068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46245</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151638</xdr:rowOff>
    </xdr:from>
    <xdr:to>
      <xdr:col>65</xdr:col>
      <xdr:colOff>53975</xdr:colOff>
      <xdr:row>56</xdr:row>
      <xdr:rowOff>81788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91965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行政改革大網</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推進計画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による補助金の見直しにより、近年は類似団体とほぼ同水準となっている。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60706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3860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335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14986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335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37</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294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公債費については、過去における大型施設整備などにより、類似団体と比較して大きい水準となっている。今後、収支均衡を考慮しながら、適切な財政運営に努めていきたい。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77470</xdr:rowOff>
    </xdr:from>
    <xdr:to>
      <xdr:col>24</xdr:col>
      <xdr:colOff>25400</xdr:colOff>
      <xdr:row>77</xdr:row>
      <xdr:rowOff>123189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2791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50800</xdr:rowOff>
    </xdr:from>
    <xdr:to>
      <xdr:col>19</xdr:col>
      <xdr:colOff>187325</xdr:colOff>
      <xdr:row>77</xdr:row>
      <xdr:rowOff>77470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2524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27939</xdr:rowOff>
    </xdr:from>
    <xdr:to>
      <xdr:col>15</xdr:col>
      <xdr:colOff>98425</xdr:colOff>
      <xdr:row>77</xdr:row>
      <xdr:rowOff>50800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2295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27939</xdr:rowOff>
    </xdr:from>
    <xdr:to>
      <xdr:col>11</xdr:col>
      <xdr:colOff>9525</xdr:colOff>
      <xdr:row>77</xdr:row>
      <xdr:rowOff>62230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2295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44466</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0</xdr:rowOff>
    </xdr:from>
    <xdr:to>
      <xdr:col>15</xdr:col>
      <xdr:colOff>149225</xdr:colOff>
      <xdr:row>77</xdr:row>
      <xdr:rowOff>101600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86377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148589</xdr:rowOff>
    </xdr:from>
    <xdr:to>
      <xdr:col>11</xdr:col>
      <xdr:colOff>60325</xdr:colOff>
      <xdr:row>77</xdr:row>
      <xdr:rowOff>78739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63516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97807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以外は、類似団体と同水準となっている。予算段階においても公債費を抑制することを重要視しており、地方債残高は減少傾向となっている。しかし、近年物件費が増加傾向にあり、引き続き慎重な財政運営が求められ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131899</xdr:rowOff>
    </xdr:from>
    <xdr:to>
      <xdr:col>82</xdr:col>
      <xdr:colOff>107950</xdr:colOff>
      <xdr:row>76</xdr:row>
      <xdr:rowOff>120469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990649"/>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20865</xdr:rowOff>
    </xdr:from>
    <xdr:to>
      <xdr:col>78</xdr:col>
      <xdr:colOff>69850</xdr:colOff>
      <xdr:row>75</xdr:row>
      <xdr:rowOff>131899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879615"/>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20865</xdr:rowOff>
    </xdr:from>
    <xdr:to>
      <xdr:col>73</xdr:col>
      <xdr:colOff>180975</xdr:colOff>
      <xdr:row>75</xdr:row>
      <xdr:rowOff>73116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287961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50256</xdr:rowOff>
    </xdr:from>
    <xdr:to>
      <xdr:col>69</xdr:col>
      <xdr:colOff>92075</xdr:colOff>
      <xdr:row>75</xdr:row>
      <xdr:rowOff>73116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9090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69669</xdr:rowOff>
    </xdr:from>
    <xdr:to>
      <xdr:col>82</xdr:col>
      <xdr:colOff>158750</xdr:colOff>
      <xdr:row>76</xdr:row>
      <xdr:rowOff>171269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41746</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07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81099</xdr:rowOff>
    </xdr:from>
    <xdr:to>
      <xdr:col>78</xdr:col>
      <xdr:colOff>120650</xdr:colOff>
      <xdr:row>76</xdr:row>
      <xdr:rowOff>11249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21426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708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141515</xdr:rowOff>
    </xdr:from>
    <xdr:to>
      <xdr:col>74</xdr:col>
      <xdr:colOff>31750</xdr:colOff>
      <xdr:row>75</xdr:row>
      <xdr:rowOff>71665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81842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22316</xdr:rowOff>
    </xdr:from>
    <xdr:to>
      <xdr:col>69</xdr:col>
      <xdr:colOff>142875</xdr:colOff>
      <xdr:row>75</xdr:row>
      <xdr:rowOff>123916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108693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96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170906</xdr:rowOff>
    </xdr:from>
    <xdr:to>
      <xdr:col>65</xdr:col>
      <xdr:colOff>53975</xdr:colOff>
      <xdr:row>75</xdr:row>
      <xdr:rowOff>101056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8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111233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62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151959</xdr:rowOff>
    </xdr:from>
    <xdr:to>
      <xdr:col>29</xdr:col>
      <xdr:colOff>127000</xdr:colOff>
      <xdr:row>15</xdr:row>
      <xdr:rowOff>72132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599884"/>
          <a:ext cx="647700" cy="9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72132</xdr:rowOff>
    </xdr:from>
    <xdr:to>
      <xdr:col>26</xdr:col>
      <xdr:colOff>50800</xdr:colOff>
      <xdr:row>15</xdr:row>
      <xdr:rowOff>118864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691507"/>
          <a:ext cx="698500" cy="46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118864</xdr:rowOff>
    </xdr:from>
    <xdr:to>
      <xdr:col>22</xdr:col>
      <xdr:colOff>114300</xdr:colOff>
      <xdr:row>16</xdr:row>
      <xdr:rowOff>2381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738239"/>
          <a:ext cx="698500" cy="54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2381</xdr:rowOff>
    </xdr:from>
    <xdr:to>
      <xdr:col>18</xdr:col>
      <xdr:colOff>177800</xdr:colOff>
      <xdr:row>16</xdr:row>
      <xdr:rowOff>9890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793206"/>
          <a:ext cx="698500" cy="7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101159</xdr:rowOff>
    </xdr:from>
    <xdr:to>
      <xdr:col>29</xdr:col>
      <xdr:colOff>177800</xdr:colOff>
      <xdr:row>15</xdr:row>
      <xdr:rowOff>31309</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549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117686</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39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21332</xdr:rowOff>
    </xdr:from>
    <xdr:to>
      <xdr:col>26</xdr:col>
      <xdr:colOff>101600</xdr:colOff>
      <xdr:row>15</xdr:row>
      <xdr:rowOff>122932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640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133109</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409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68064</xdr:rowOff>
    </xdr:from>
    <xdr:to>
      <xdr:col>22</xdr:col>
      <xdr:colOff>165100</xdr:colOff>
      <xdr:row>15</xdr:row>
      <xdr:rowOff>169664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687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8391</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45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123031</xdr:rowOff>
    </xdr:from>
    <xdr:to>
      <xdr:col>19</xdr:col>
      <xdr:colOff>38100</xdr:colOff>
      <xdr:row>16</xdr:row>
      <xdr:rowOff>53181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742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63358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51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130540</xdr:rowOff>
    </xdr:from>
    <xdr:to>
      <xdr:col>15</xdr:col>
      <xdr:colOff>101600</xdr:colOff>
      <xdr:row>16</xdr:row>
      <xdr:rowOff>60690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749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70867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51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298537</xdr:rowOff>
    </xdr:from>
    <xdr:to>
      <xdr:col>29</xdr:col>
      <xdr:colOff>127000</xdr:colOff>
      <xdr:row>34</xdr:row>
      <xdr:rowOff>342820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565987"/>
          <a:ext cx="647700" cy="4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255277</xdr:rowOff>
    </xdr:from>
    <xdr:to>
      <xdr:col>26</xdr:col>
      <xdr:colOff>50800</xdr:colOff>
      <xdr:row>34</xdr:row>
      <xdr:rowOff>342820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522727"/>
          <a:ext cx="698500" cy="87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58148</xdr:rowOff>
    </xdr:from>
    <xdr:to>
      <xdr:col>22</xdr:col>
      <xdr:colOff>114300</xdr:colOff>
      <xdr:row>34</xdr:row>
      <xdr:rowOff>255277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325598"/>
          <a:ext cx="698500" cy="197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312231</xdr:rowOff>
    </xdr:from>
    <xdr:to>
      <xdr:col>18</xdr:col>
      <xdr:colOff>177800</xdr:colOff>
      <xdr:row>34</xdr:row>
      <xdr:rowOff>58148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236781"/>
          <a:ext cx="698500" cy="88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247737</xdr:rowOff>
    </xdr:from>
    <xdr:to>
      <xdr:col>29</xdr:col>
      <xdr:colOff>177800</xdr:colOff>
      <xdr:row>35</xdr:row>
      <xdr:rowOff>6437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15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219814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87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292020</xdr:rowOff>
    </xdr:from>
    <xdr:to>
      <xdr:col>26</xdr:col>
      <xdr:colOff>101600</xdr:colOff>
      <xdr:row>35</xdr:row>
      <xdr:rowOff>50720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59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35497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645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204477</xdr:rowOff>
    </xdr:from>
    <xdr:to>
      <xdr:col>22</xdr:col>
      <xdr:colOff>165100</xdr:colOff>
      <xdr:row>34</xdr:row>
      <xdr:rowOff>306077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47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316254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24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7348</xdr:rowOff>
    </xdr:from>
    <xdr:to>
      <xdr:col>19</xdr:col>
      <xdr:colOff>38100</xdr:colOff>
      <xdr:row>34</xdr:row>
      <xdr:rowOff>108948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274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119125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04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261431</xdr:rowOff>
    </xdr:from>
    <xdr:to>
      <xdr:col>15</xdr:col>
      <xdr:colOff>101600</xdr:colOff>
      <xdr:row>34</xdr:row>
      <xdr:rowOff>20131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185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30308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595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5,553
5,424
585.81
5,317,597
5,236,872
80,725
3,382,411
5,768,968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37897</xdr:rowOff>
    </xdr:from>
    <xdr:to>
      <xdr:col>24</xdr:col>
      <xdr:colOff>63500</xdr:colOff>
      <xdr:row>34</xdr:row>
      <xdr:rowOff>100869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67197"/>
          <a:ext cx="838200" cy="6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100869</xdr:rowOff>
    </xdr:from>
    <xdr:to>
      <xdr:col>19</xdr:col>
      <xdr:colOff>177800</xdr:colOff>
      <xdr:row>34</xdr:row>
      <xdr:rowOff>132933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30169"/>
          <a:ext cx="889000" cy="3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132933</xdr:rowOff>
    </xdr:from>
    <xdr:to>
      <xdr:col>15</xdr:col>
      <xdr:colOff>50800</xdr:colOff>
      <xdr:row>34</xdr:row>
      <xdr:rowOff>156502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62233"/>
          <a:ext cx="8890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126891</xdr:rowOff>
    </xdr:from>
    <xdr:to>
      <xdr:col>10</xdr:col>
      <xdr:colOff>114300</xdr:colOff>
      <xdr:row>34</xdr:row>
      <xdr:rowOff>156502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56191"/>
          <a:ext cx="889000" cy="2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158547</xdr:rowOff>
    </xdr:from>
    <xdr:to>
      <xdr:col>24</xdr:col>
      <xdr:colOff>114300</xdr:colOff>
      <xdr:row>34</xdr:row>
      <xdr:rowOff>88697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1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9974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6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50069</xdr:rowOff>
    </xdr:from>
    <xdr:to>
      <xdr:col>20</xdr:col>
      <xdr:colOff>38100</xdr:colOff>
      <xdr:row>34</xdr:row>
      <xdr:rowOff>151669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7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168196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5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82133</xdr:rowOff>
    </xdr:from>
    <xdr:to>
      <xdr:col>15</xdr:col>
      <xdr:colOff>101600</xdr:colOff>
      <xdr:row>35</xdr:row>
      <xdr:rowOff>12283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1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28810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8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105702</xdr:rowOff>
    </xdr:from>
    <xdr:to>
      <xdr:col>10</xdr:col>
      <xdr:colOff>165100</xdr:colOff>
      <xdr:row>35</xdr:row>
      <xdr:rowOff>35852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52379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1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76091</xdr:rowOff>
    </xdr:from>
    <xdr:to>
      <xdr:col>6</xdr:col>
      <xdr:colOff>38100</xdr:colOff>
      <xdr:row>35</xdr:row>
      <xdr:rowOff>6241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22768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30407</xdr:rowOff>
    </xdr:from>
    <xdr:to>
      <xdr:col>24</xdr:col>
      <xdr:colOff>63500</xdr:colOff>
      <xdr:row>53</xdr:row>
      <xdr:rowOff>91356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117257"/>
          <a:ext cx="838200" cy="6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91356</xdr:rowOff>
    </xdr:from>
    <xdr:to>
      <xdr:col>19</xdr:col>
      <xdr:colOff>177800</xdr:colOff>
      <xdr:row>53</xdr:row>
      <xdr:rowOff>140482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178206"/>
          <a:ext cx="889000" cy="4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140482</xdr:rowOff>
    </xdr:from>
    <xdr:to>
      <xdr:col>15</xdr:col>
      <xdr:colOff>50800</xdr:colOff>
      <xdr:row>54</xdr:row>
      <xdr:rowOff>27979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227332"/>
          <a:ext cx="889000" cy="5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27979</xdr:rowOff>
    </xdr:from>
    <xdr:to>
      <xdr:col>10</xdr:col>
      <xdr:colOff>114300</xdr:colOff>
      <xdr:row>54</xdr:row>
      <xdr:rowOff>63407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286279"/>
          <a:ext cx="889000" cy="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151057</xdr:rowOff>
    </xdr:from>
    <xdr:to>
      <xdr:col>24</xdr:col>
      <xdr:colOff>114300</xdr:colOff>
      <xdr:row>53</xdr:row>
      <xdr:rowOff>81207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0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2484</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891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40556</xdr:rowOff>
    </xdr:from>
    <xdr:to>
      <xdr:col>20</xdr:col>
      <xdr:colOff>38100</xdr:colOff>
      <xdr:row>53</xdr:row>
      <xdr:rowOff>142156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12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158683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890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89682</xdr:rowOff>
    </xdr:from>
    <xdr:to>
      <xdr:col>15</xdr:col>
      <xdr:colOff>101600</xdr:colOff>
      <xdr:row>54</xdr:row>
      <xdr:rowOff>19832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17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36359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895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148629</xdr:rowOff>
    </xdr:from>
    <xdr:to>
      <xdr:col>10</xdr:col>
      <xdr:colOff>165100</xdr:colOff>
      <xdr:row>54</xdr:row>
      <xdr:rowOff>78779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23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95306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01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12607</xdr:rowOff>
    </xdr:from>
    <xdr:to>
      <xdr:col>6</xdr:col>
      <xdr:colOff>38100</xdr:colOff>
      <xdr:row>54</xdr:row>
      <xdr:rowOff>114207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27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130734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04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31344</xdr:rowOff>
    </xdr:from>
    <xdr:to>
      <xdr:col>24</xdr:col>
      <xdr:colOff>63500</xdr:colOff>
      <xdr:row>75</xdr:row>
      <xdr:rowOff>91922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2890094"/>
          <a:ext cx="838200" cy="6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31344</xdr:rowOff>
    </xdr:from>
    <xdr:to>
      <xdr:col>19</xdr:col>
      <xdr:colOff>177800</xdr:colOff>
      <xdr:row>76</xdr:row>
      <xdr:rowOff>15112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2890094"/>
          <a:ext cx="889000" cy="15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125207</xdr:rowOff>
    </xdr:from>
    <xdr:to>
      <xdr:col>15</xdr:col>
      <xdr:colOff>50800</xdr:colOff>
      <xdr:row>76</xdr:row>
      <xdr:rowOff>15112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2983957"/>
          <a:ext cx="889000" cy="6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125207</xdr:rowOff>
    </xdr:from>
    <xdr:to>
      <xdr:col>10</xdr:col>
      <xdr:colOff>114300</xdr:colOff>
      <xdr:row>76</xdr:row>
      <xdr:rowOff>31046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2983957"/>
          <a:ext cx="889000" cy="7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41122</xdr:rowOff>
    </xdr:from>
    <xdr:to>
      <xdr:col>24</xdr:col>
      <xdr:colOff>114300</xdr:colOff>
      <xdr:row>75</xdr:row>
      <xdr:rowOff>142722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8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63999</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75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151994</xdr:rowOff>
    </xdr:from>
    <xdr:to>
      <xdr:col>20</xdr:col>
      <xdr:colOff>38100</xdr:colOff>
      <xdr:row>75</xdr:row>
      <xdr:rowOff>82144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8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98671</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61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135763</xdr:rowOff>
    </xdr:from>
    <xdr:to>
      <xdr:col>15</xdr:col>
      <xdr:colOff>101600</xdr:colOff>
      <xdr:row>76</xdr:row>
      <xdr:rowOff>65912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9945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82440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76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74407</xdr:rowOff>
    </xdr:from>
    <xdr:to>
      <xdr:col>10</xdr:col>
      <xdr:colOff>165100</xdr:colOff>
      <xdr:row>76</xdr:row>
      <xdr:rowOff>4558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9331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21084</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70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151696</xdr:rowOff>
    </xdr:from>
    <xdr:to>
      <xdr:col>6</xdr:col>
      <xdr:colOff>38100</xdr:colOff>
      <xdr:row>76</xdr:row>
      <xdr:rowOff>81846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01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98373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78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163916</xdr:rowOff>
    </xdr:from>
    <xdr:to>
      <xdr:col>24</xdr:col>
      <xdr:colOff>63500</xdr:colOff>
      <xdr:row>97</xdr:row>
      <xdr:rowOff>7798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623116"/>
          <a:ext cx="8382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163916</xdr:rowOff>
    </xdr:from>
    <xdr:to>
      <xdr:col>19</xdr:col>
      <xdr:colOff>177800</xdr:colOff>
      <xdr:row>97</xdr:row>
      <xdr:rowOff>27212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23116"/>
          <a:ext cx="8890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27212</xdr:rowOff>
    </xdr:from>
    <xdr:to>
      <xdr:col>15</xdr:col>
      <xdr:colOff>50800</xdr:colOff>
      <xdr:row>97</xdr:row>
      <xdr:rowOff>82435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57862"/>
          <a:ext cx="889000" cy="5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56262</xdr:rowOff>
    </xdr:from>
    <xdr:to>
      <xdr:col>10</xdr:col>
      <xdr:colOff>114300</xdr:colOff>
      <xdr:row>97</xdr:row>
      <xdr:rowOff>82435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686912"/>
          <a:ext cx="889000" cy="2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128448</xdr:rowOff>
    </xdr:from>
    <xdr:to>
      <xdr:col>24</xdr:col>
      <xdr:colOff>114300</xdr:colOff>
      <xdr:row>97</xdr:row>
      <xdr:rowOff>58598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8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106875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6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113116</xdr:rowOff>
    </xdr:from>
    <xdr:to>
      <xdr:col>20</xdr:col>
      <xdr:colOff>38100</xdr:colOff>
      <xdr:row>97</xdr:row>
      <xdr:rowOff>43266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34393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6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147862</xdr:rowOff>
    </xdr:from>
    <xdr:to>
      <xdr:col>15</xdr:col>
      <xdr:colOff>101600</xdr:colOff>
      <xdr:row>97</xdr:row>
      <xdr:rowOff>78012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69139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9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31635</xdr:rowOff>
    </xdr:from>
    <xdr:to>
      <xdr:col>10</xdr:col>
      <xdr:colOff>165100</xdr:colOff>
      <xdr:row>97</xdr:row>
      <xdr:rowOff>133235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124362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5462</xdr:rowOff>
    </xdr:from>
    <xdr:to>
      <xdr:col>6</xdr:col>
      <xdr:colOff>38100</xdr:colOff>
      <xdr:row>97</xdr:row>
      <xdr:rowOff>107062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123589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4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2458</xdr:rowOff>
    </xdr:from>
    <xdr:to>
      <xdr:col>55</xdr:col>
      <xdr:colOff>0</xdr:colOff>
      <xdr:row>35</xdr:row>
      <xdr:rowOff>50491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831758"/>
          <a:ext cx="838200" cy="21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2458</xdr:rowOff>
    </xdr:from>
    <xdr:to>
      <xdr:col>50</xdr:col>
      <xdr:colOff>114300</xdr:colOff>
      <xdr:row>34</xdr:row>
      <xdr:rowOff>169336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831758"/>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17701</xdr:rowOff>
    </xdr:from>
    <xdr:to>
      <xdr:col>45</xdr:col>
      <xdr:colOff>177800</xdr:colOff>
      <xdr:row>34</xdr:row>
      <xdr:rowOff>169336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5504101"/>
          <a:ext cx="889000" cy="49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17701</xdr:rowOff>
    </xdr:from>
    <xdr:to>
      <xdr:col>41</xdr:col>
      <xdr:colOff>50800</xdr:colOff>
      <xdr:row>35</xdr:row>
      <xdr:rowOff>48552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504101"/>
          <a:ext cx="889000" cy="54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171141</xdr:rowOff>
    </xdr:from>
    <xdr:to>
      <xdr:col>55</xdr:col>
      <xdr:colOff>50800</xdr:colOff>
      <xdr:row>35</xdr:row>
      <xdr:rowOff>101291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0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149568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7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123108</xdr:rowOff>
    </xdr:from>
    <xdr:to>
      <xdr:col>50</xdr:col>
      <xdr:colOff>165100</xdr:colOff>
      <xdr:row>34</xdr:row>
      <xdr:rowOff>53258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78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69785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55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118536</xdr:rowOff>
    </xdr:from>
    <xdr:to>
      <xdr:col>46</xdr:col>
      <xdr:colOff>38100</xdr:colOff>
      <xdr:row>35</xdr:row>
      <xdr:rowOff>48686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65213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138351</xdr:rowOff>
    </xdr:from>
    <xdr:to>
      <xdr:col>41</xdr:col>
      <xdr:colOff>101600</xdr:colOff>
      <xdr:row>32</xdr:row>
      <xdr:rowOff>68501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4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85028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22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169202</xdr:rowOff>
    </xdr:from>
    <xdr:to>
      <xdr:col>36</xdr:col>
      <xdr:colOff>165100</xdr:colOff>
      <xdr:row>35</xdr:row>
      <xdr:rowOff>99352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99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115879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77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139871</xdr:rowOff>
    </xdr:from>
    <xdr:to>
      <xdr:col>55</xdr:col>
      <xdr:colOff>0</xdr:colOff>
      <xdr:row>57</xdr:row>
      <xdr:rowOff>159409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12521"/>
          <a:ext cx="838200" cy="1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83800</xdr:rowOff>
    </xdr:from>
    <xdr:to>
      <xdr:col>50</xdr:col>
      <xdr:colOff>114300</xdr:colOff>
      <xdr:row>57</xdr:row>
      <xdr:rowOff>139871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856450"/>
          <a:ext cx="889000" cy="5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83800</xdr:rowOff>
    </xdr:from>
    <xdr:to>
      <xdr:col>45</xdr:col>
      <xdr:colOff>177800</xdr:colOff>
      <xdr:row>57</xdr:row>
      <xdr:rowOff>129752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856450"/>
          <a:ext cx="889000" cy="4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38140</xdr:rowOff>
    </xdr:from>
    <xdr:to>
      <xdr:col>41</xdr:col>
      <xdr:colOff>50800</xdr:colOff>
      <xdr:row>57</xdr:row>
      <xdr:rowOff>129752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810790"/>
          <a:ext cx="889000" cy="9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108609</xdr:rowOff>
    </xdr:from>
    <xdr:to>
      <xdr:col>55</xdr:col>
      <xdr:colOff>50800</xdr:colOff>
      <xdr:row>58</xdr:row>
      <xdr:rowOff>38759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23536</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89071</xdr:rowOff>
    </xdr:from>
    <xdr:to>
      <xdr:col>50</xdr:col>
      <xdr:colOff>165100</xdr:colOff>
      <xdr:row>58</xdr:row>
      <xdr:rowOff>19221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10348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95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33000</xdr:rowOff>
    </xdr:from>
    <xdr:to>
      <xdr:col>46</xdr:col>
      <xdr:colOff>38100</xdr:colOff>
      <xdr:row>57</xdr:row>
      <xdr:rowOff>134600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125727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89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78952</xdr:rowOff>
    </xdr:from>
    <xdr:to>
      <xdr:col>41</xdr:col>
      <xdr:colOff>101600</xdr:colOff>
      <xdr:row>58</xdr:row>
      <xdr:rowOff>9102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5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158790</xdr:rowOff>
    </xdr:from>
    <xdr:to>
      <xdr:col>36</xdr:col>
      <xdr:colOff>165100</xdr:colOff>
      <xdr:row>57</xdr:row>
      <xdr:rowOff>88940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80067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85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83305</xdr:rowOff>
    </xdr:from>
    <xdr:to>
      <xdr:col>55</xdr:col>
      <xdr:colOff>0</xdr:colOff>
      <xdr:row>78</xdr:row>
      <xdr:rowOff>122591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56405"/>
          <a:ext cx="838200" cy="3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83305</xdr:rowOff>
    </xdr:from>
    <xdr:to>
      <xdr:col>50</xdr:col>
      <xdr:colOff>114300</xdr:colOff>
      <xdr:row>78</xdr:row>
      <xdr:rowOff>132051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56405"/>
          <a:ext cx="889000" cy="4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5466</xdr:rowOff>
    </xdr:from>
    <xdr:to>
      <xdr:col>45</xdr:col>
      <xdr:colOff>177800</xdr:colOff>
      <xdr:row>78</xdr:row>
      <xdr:rowOff>132051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78566"/>
          <a:ext cx="889000" cy="12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146202</xdr:rowOff>
    </xdr:from>
    <xdr:to>
      <xdr:col>41</xdr:col>
      <xdr:colOff>50800</xdr:colOff>
      <xdr:row>78</xdr:row>
      <xdr:rowOff>5466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47852"/>
          <a:ext cx="889000" cy="3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71791</xdr:rowOff>
    </xdr:from>
    <xdr:to>
      <xdr:col>55</xdr:col>
      <xdr:colOff>50800</xdr:colOff>
      <xdr:row>79</xdr:row>
      <xdr:rowOff>1941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4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158168</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5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32505</xdr:rowOff>
    </xdr:from>
    <xdr:to>
      <xdr:col>50</xdr:col>
      <xdr:colOff>165100</xdr:colOff>
      <xdr:row>78</xdr:row>
      <xdr:rowOff>134105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125232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81251</xdr:rowOff>
    </xdr:from>
    <xdr:to>
      <xdr:col>46</xdr:col>
      <xdr:colOff>38100</xdr:colOff>
      <xdr:row>79</xdr:row>
      <xdr:rowOff>11401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2528</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4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126116</xdr:rowOff>
    </xdr:from>
    <xdr:to>
      <xdr:col>41</xdr:col>
      <xdr:colOff>101600</xdr:colOff>
      <xdr:row>78</xdr:row>
      <xdr:rowOff>56266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2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47393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42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95402</xdr:rowOff>
    </xdr:from>
    <xdr:to>
      <xdr:col>36</xdr:col>
      <xdr:colOff>165100</xdr:colOff>
      <xdr:row>78</xdr:row>
      <xdr:rowOff>25552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16679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45844</xdr:rowOff>
    </xdr:from>
    <xdr:to>
      <xdr:col>55</xdr:col>
      <xdr:colOff>0</xdr:colOff>
      <xdr:row>98</xdr:row>
      <xdr:rowOff>46842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47944"/>
          <a:ext cx="8382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121617</xdr:rowOff>
    </xdr:from>
    <xdr:to>
      <xdr:col>50</xdr:col>
      <xdr:colOff>114300</xdr:colOff>
      <xdr:row>98</xdr:row>
      <xdr:rowOff>46842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52267"/>
          <a:ext cx="889000" cy="9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121617</xdr:rowOff>
    </xdr:from>
    <xdr:to>
      <xdr:col>45</xdr:col>
      <xdr:colOff>177800</xdr:colOff>
      <xdr:row>98</xdr:row>
      <xdr:rowOff>110733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52267"/>
          <a:ext cx="889000" cy="16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95824</xdr:rowOff>
    </xdr:from>
    <xdr:to>
      <xdr:col>41</xdr:col>
      <xdr:colOff>50800</xdr:colOff>
      <xdr:row>98</xdr:row>
      <xdr:rowOff>110733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97924"/>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166494</xdr:rowOff>
    </xdr:from>
    <xdr:to>
      <xdr:col>55</xdr:col>
      <xdr:colOff>50800</xdr:colOff>
      <xdr:row>98</xdr:row>
      <xdr:rowOff>96644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9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81421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1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167492</xdr:rowOff>
    </xdr:from>
    <xdr:to>
      <xdr:col>50</xdr:col>
      <xdr:colOff>165100</xdr:colOff>
      <xdr:row>98</xdr:row>
      <xdr:rowOff>97642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9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88769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89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70817</xdr:rowOff>
    </xdr:from>
    <xdr:to>
      <xdr:col>46</xdr:col>
      <xdr:colOff>38100</xdr:colOff>
      <xdr:row>98</xdr:row>
      <xdr:rowOff>967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163544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79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59933</xdr:rowOff>
    </xdr:from>
    <xdr:to>
      <xdr:col>41</xdr:col>
      <xdr:colOff>101600</xdr:colOff>
      <xdr:row>98</xdr:row>
      <xdr:rowOff>161533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152660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5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45024</xdr:rowOff>
    </xdr:from>
    <xdr:to>
      <xdr:col>36</xdr:col>
      <xdr:colOff>165100</xdr:colOff>
      <xdr:row>98</xdr:row>
      <xdr:rowOff>146624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137751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3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10361</xdr:rowOff>
    </xdr:from>
    <xdr:to>
      <xdr:col>85</xdr:col>
      <xdr:colOff>127000</xdr:colOff>
      <xdr:row>38</xdr:row>
      <xdr:rowOff>129260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25461"/>
          <a:ext cx="838200" cy="11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54764</xdr:rowOff>
    </xdr:from>
    <xdr:to>
      <xdr:col>81</xdr:col>
      <xdr:colOff>50800</xdr:colOff>
      <xdr:row>38</xdr:row>
      <xdr:rowOff>10361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398414"/>
          <a:ext cx="889000" cy="12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145579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54764</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398414"/>
          <a:ext cx="889000" cy="25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152743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135411</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0511"/>
          <a:ext cx="8890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78460</xdr:rowOff>
    </xdr:from>
    <xdr:to>
      <xdr:col>85</xdr:col>
      <xdr:colOff>177800</xdr:colOff>
      <xdr:row>39</xdr:row>
      <xdr:rowOff>8610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131010</xdr:rowOff>
    </xdr:from>
    <xdr:to>
      <xdr:col>81</xdr:col>
      <xdr:colOff>101600</xdr:colOff>
      <xdr:row>38</xdr:row>
      <xdr:rowOff>61161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4746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77687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3964</xdr:rowOff>
    </xdr:from>
    <xdr:to>
      <xdr:col>76</xdr:col>
      <xdr:colOff>165100</xdr:colOff>
      <xdr:row>37</xdr:row>
      <xdr:rowOff>105564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3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122091</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292795" y="612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84611</xdr:rowOff>
    </xdr:from>
    <xdr:to>
      <xdr:col>67</xdr:col>
      <xdr:colOff>101600</xdr:colOff>
      <xdr:row>39</xdr:row>
      <xdr:rowOff>14761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5888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7839</xdr:rowOff>
    </xdr:from>
    <xdr:to>
      <xdr:col>85</xdr:col>
      <xdr:colOff>127000</xdr:colOff>
      <xdr:row>75</xdr:row>
      <xdr:rowOff>23745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866589"/>
          <a:ext cx="8382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23745</xdr:rowOff>
    </xdr:from>
    <xdr:to>
      <xdr:col>81</xdr:col>
      <xdr:colOff>50800</xdr:colOff>
      <xdr:row>75</xdr:row>
      <xdr:rowOff>44369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882495"/>
          <a:ext cx="889000" cy="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44369</xdr:rowOff>
    </xdr:from>
    <xdr:to>
      <xdr:col>76</xdr:col>
      <xdr:colOff>114300</xdr:colOff>
      <xdr:row>75</xdr:row>
      <xdr:rowOff>56924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903119"/>
          <a:ext cx="8890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166775</xdr:rowOff>
    </xdr:from>
    <xdr:to>
      <xdr:col>71</xdr:col>
      <xdr:colOff>177800</xdr:colOff>
      <xdr:row>75</xdr:row>
      <xdr:rowOff>56924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854075"/>
          <a:ext cx="889000" cy="6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128489</xdr:rowOff>
    </xdr:from>
    <xdr:to>
      <xdr:col>85</xdr:col>
      <xdr:colOff>177800</xdr:colOff>
      <xdr:row>75</xdr:row>
      <xdr:rowOff>58639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81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151366</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66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144395</xdr:rowOff>
    </xdr:from>
    <xdr:to>
      <xdr:col>81</xdr:col>
      <xdr:colOff>101600</xdr:colOff>
      <xdr:row>75</xdr:row>
      <xdr:rowOff>74545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91072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6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165019</xdr:rowOff>
    </xdr:from>
    <xdr:to>
      <xdr:col>76</xdr:col>
      <xdr:colOff>165100</xdr:colOff>
      <xdr:row>75</xdr:row>
      <xdr:rowOff>95169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8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111696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62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6124</xdr:rowOff>
    </xdr:from>
    <xdr:to>
      <xdr:col>72</xdr:col>
      <xdr:colOff>38100</xdr:colOff>
      <xdr:row>75</xdr:row>
      <xdr:rowOff>107724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86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124251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64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115975</xdr:rowOff>
    </xdr:from>
    <xdr:to>
      <xdr:col>67</xdr:col>
      <xdr:colOff>101600</xdr:colOff>
      <xdr:row>75</xdr:row>
      <xdr:rowOff>46125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8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62652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57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24701</xdr:rowOff>
    </xdr:from>
    <xdr:to>
      <xdr:col>85</xdr:col>
      <xdr:colOff>127000</xdr:colOff>
      <xdr:row>98</xdr:row>
      <xdr:rowOff>48498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26801"/>
          <a:ext cx="8382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26219</xdr:rowOff>
    </xdr:from>
    <xdr:to>
      <xdr:col>81</xdr:col>
      <xdr:colOff>50800</xdr:colOff>
      <xdr:row>98</xdr:row>
      <xdr:rowOff>48498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28319"/>
          <a:ext cx="889000" cy="2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103710</xdr:rowOff>
    </xdr:from>
    <xdr:to>
      <xdr:col>76</xdr:col>
      <xdr:colOff>114300</xdr:colOff>
      <xdr:row>98</xdr:row>
      <xdr:rowOff>26219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34360"/>
          <a:ext cx="889000" cy="9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103710</xdr:rowOff>
    </xdr:from>
    <xdr:to>
      <xdr:col>71</xdr:col>
      <xdr:colOff>177800</xdr:colOff>
      <xdr:row>98</xdr:row>
      <xdr:rowOff>2654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34360"/>
          <a:ext cx="889000" cy="7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145351</xdr:rowOff>
    </xdr:from>
    <xdr:to>
      <xdr:col>85</xdr:col>
      <xdr:colOff>177800</xdr:colOff>
      <xdr:row>98</xdr:row>
      <xdr:rowOff>75501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7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60278</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9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169148</xdr:rowOff>
    </xdr:from>
    <xdr:to>
      <xdr:col>81</xdr:col>
      <xdr:colOff>101600</xdr:colOff>
      <xdr:row>98</xdr:row>
      <xdr:rowOff>99298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9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90425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9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146869</xdr:rowOff>
    </xdr:from>
    <xdr:to>
      <xdr:col>76</xdr:col>
      <xdr:colOff>165100</xdr:colOff>
      <xdr:row>98</xdr:row>
      <xdr:rowOff>77019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7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68146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7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52910</xdr:rowOff>
    </xdr:from>
    <xdr:to>
      <xdr:col>72</xdr:col>
      <xdr:colOff>38100</xdr:colOff>
      <xdr:row>97</xdr:row>
      <xdr:rowOff>154510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8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145637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77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123304</xdr:rowOff>
    </xdr:from>
    <xdr:to>
      <xdr:col>67</xdr:col>
      <xdr:colOff>101600</xdr:colOff>
      <xdr:row>98</xdr:row>
      <xdr:rowOff>53454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44581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56065</xdr:rowOff>
    </xdr:from>
    <xdr:to>
      <xdr:col>116</xdr:col>
      <xdr:colOff>63500</xdr:colOff>
      <xdr:row>59</xdr:row>
      <xdr:rowOff>58689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71615"/>
          <a:ext cx="8382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56065</xdr:rowOff>
    </xdr:from>
    <xdr:to>
      <xdr:col>111</xdr:col>
      <xdr:colOff>177800</xdr:colOff>
      <xdr:row>59</xdr:row>
      <xdr:rowOff>57633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71615"/>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58569</xdr:rowOff>
    </xdr:from>
    <xdr:to>
      <xdr:col>107</xdr:col>
      <xdr:colOff>50800</xdr:colOff>
      <xdr:row>59</xdr:row>
      <xdr:rowOff>57633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02669"/>
          <a:ext cx="889000" cy="17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58569</xdr:rowOff>
    </xdr:from>
    <xdr:to>
      <xdr:col>102</xdr:col>
      <xdr:colOff>114300</xdr:colOff>
      <xdr:row>59</xdr:row>
      <xdr:rowOff>55227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002669"/>
          <a:ext cx="889000" cy="16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82197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1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7889</xdr:rowOff>
    </xdr:from>
    <xdr:to>
      <xdr:col>116</xdr:col>
      <xdr:colOff>114300</xdr:colOff>
      <xdr:row>59</xdr:row>
      <xdr:rowOff>109489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126415</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5265</xdr:rowOff>
    </xdr:from>
    <xdr:to>
      <xdr:col>112</xdr:col>
      <xdr:colOff>38100</xdr:colOff>
      <xdr:row>59</xdr:row>
      <xdr:rowOff>106865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97992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2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6833</xdr:rowOff>
    </xdr:from>
    <xdr:to>
      <xdr:col>107</xdr:col>
      <xdr:colOff>101600</xdr:colOff>
      <xdr:row>59</xdr:row>
      <xdr:rowOff>108433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2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99560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21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7769</xdr:rowOff>
    </xdr:from>
    <xdr:to>
      <xdr:col>102</xdr:col>
      <xdr:colOff>165100</xdr:colOff>
      <xdr:row>58</xdr:row>
      <xdr:rowOff>109369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5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125896</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72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4427</xdr:rowOff>
    </xdr:from>
    <xdr:to>
      <xdr:col>98</xdr:col>
      <xdr:colOff>38100</xdr:colOff>
      <xdr:row>59</xdr:row>
      <xdr:rowOff>106027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97154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2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115450</xdr:rowOff>
    </xdr:from>
    <xdr:to>
      <xdr:col>116</xdr:col>
      <xdr:colOff>63500</xdr:colOff>
      <xdr:row>74</xdr:row>
      <xdr:rowOff>93132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631300"/>
          <a:ext cx="838200" cy="14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87741</xdr:rowOff>
    </xdr:from>
    <xdr:to>
      <xdr:col>111</xdr:col>
      <xdr:colOff>177800</xdr:colOff>
      <xdr:row>74</xdr:row>
      <xdr:rowOff>93132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775041"/>
          <a:ext cx="889000" cy="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87741</xdr:rowOff>
    </xdr:from>
    <xdr:to>
      <xdr:col>107</xdr:col>
      <xdr:colOff>50800</xdr:colOff>
      <xdr:row>74</xdr:row>
      <xdr:rowOff>93532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7504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55680</xdr:rowOff>
    </xdr:from>
    <xdr:to>
      <xdr:col>102</xdr:col>
      <xdr:colOff>114300</xdr:colOff>
      <xdr:row>74</xdr:row>
      <xdr:rowOff>93532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742980"/>
          <a:ext cx="889000" cy="3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64650</xdr:rowOff>
    </xdr:from>
    <xdr:to>
      <xdr:col>116</xdr:col>
      <xdr:colOff>114300</xdr:colOff>
      <xdr:row>73</xdr:row>
      <xdr:rowOff>166250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5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87527</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3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42332</xdr:rowOff>
    </xdr:from>
    <xdr:to>
      <xdr:col>112</xdr:col>
      <xdr:colOff>38100</xdr:colOff>
      <xdr:row>74</xdr:row>
      <xdr:rowOff>143932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2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160459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0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36941</xdr:rowOff>
    </xdr:from>
    <xdr:to>
      <xdr:col>107</xdr:col>
      <xdr:colOff>101600</xdr:colOff>
      <xdr:row>74</xdr:row>
      <xdr:rowOff>138541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2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155068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49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42732</xdr:rowOff>
    </xdr:from>
    <xdr:to>
      <xdr:col>102</xdr:col>
      <xdr:colOff>165100</xdr:colOff>
      <xdr:row>74</xdr:row>
      <xdr:rowOff>144332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3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160859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0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4880</xdr:rowOff>
    </xdr:from>
    <xdr:to>
      <xdr:col>98</xdr:col>
      <xdr:colOff>38100</xdr:colOff>
      <xdr:row>74</xdr:row>
      <xdr:rowOff>106480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69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123007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46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人件費、物件費、維持補修費、公債費について、類似団体より高い数値を示しており、改善</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必要</a:t>
          </a:r>
          <a:r>
            <a:rPr kumimoji="1" lang="ja-JP" altLang="en-US" sz="1100">
              <a:solidFill>
                <a:schemeClr val="dk1"/>
              </a:solidFill>
              <a:effectLst/>
              <a:latin typeface="+mn-lt"/>
              <a:ea typeface="+mn-ea"/>
              <a:cs typeface="+mn-cs"/>
            </a:rPr>
            <a:t>がある。</a:t>
          </a:r>
          <a:r>
            <a:rPr kumimoji="1" lang="ja-JP" altLang="ja-JP" sz="1100">
              <a:solidFill>
                <a:schemeClr val="dk1"/>
              </a:solidFill>
              <a:effectLst/>
              <a:latin typeface="+mn-lt"/>
              <a:ea typeface="+mn-ea"/>
              <a:cs typeface="+mn-cs"/>
            </a:rPr>
            <a:t>また、近年建設費の数値が類似団体より低い数値を示しているが、まもなく公共施設の建て替えを実施する予定であり、建設時期や施設の複合化を計画的に進めていかなければならない。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5,553
5,424
585.81
5,317,597
5,236,872
80,725
3,382,411
5,768,968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18034</xdr:rowOff>
    </xdr:from>
    <xdr:to>
      <xdr:col>24</xdr:col>
      <xdr:colOff>63500</xdr:colOff>
      <xdr:row>34</xdr:row>
      <xdr:rowOff>68834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47334"/>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39116</xdr:rowOff>
    </xdr:from>
    <xdr:to>
      <xdr:col>19</xdr:col>
      <xdr:colOff>177800</xdr:colOff>
      <xdr:row>34</xdr:row>
      <xdr:rowOff>68834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6841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66675</xdr:rowOff>
    </xdr:from>
    <xdr:to>
      <xdr:col>15</xdr:col>
      <xdr:colOff>50800</xdr:colOff>
      <xdr:row>34</xdr:row>
      <xdr:rowOff>39116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24525"/>
          <a:ext cx="889000" cy="1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66675</xdr:rowOff>
    </xdr:from>
    <xdr:to>
      <xdr:col>10</xdr:col>
      <xdr:colOff>114300</xdr:colOff>
      <xdr:row>33</xdr:row>
      <xdr:rowOff>121031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24525"/>
          <a:ext cx="8890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138684</xdr:rowOff>
    </xdr:from>
    <xdr:to>
      <xdr:col>24</xdr:col>
      <xdr:colOff>114300</xdr:colOff>
      <xdr:row>34</xdr:row>
      <xdr:rowOff>68834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161561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4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18034</xdr:rowOff>
    </xdr:from>
    <xdr:to>
      <xdr:col>20</xdr:col>
      <xdr:colOff>38100</xdr:colOff>
      <xdr:row>34</xdr:row>
      <xdr:rowOff>119634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136161</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2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159766</xdr:rowOff>
    </xdr:from>
    <xdr:to>
      <xdr:col>15</xdr:col>
      <xdr:colOff>101600</xdr:colOff>
      <xdr:row>34</xdr:row>
      <xdr:rowOff>89916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106443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9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15875</xdr:rowOff>
    </xdr:from>
    <xdr:to>
      <xdr:col>10</xdr:col>
      <xdr:colOff>165100</xdr:colOff>
      <xdr:row>33</xdr:row>
      <xdr:rowOff>117475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134002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4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70231</xdr:rowOff>
    </xdr:from>
    <xdr:to>
      <xdr:col>6</xdr:col>
      <xdr:colOff>38100</xdr:colOff>
      <xdr:row>34</xdr:row>
      <xdr:rowOff>381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16908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0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15181</xdr:rowOff>
    </xdr:from>
    <xdr:to>
      <xdr:col>24</xdr:col>
      <xdr:colOff>63500</xdr:colOff>
      <xdr:row>57</xdr:row>
      <xdr:rowOff>38061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87831"/>
          <a:ext cx="838200" cy="2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135102</xdr:rowOff>
    </xdr:from>
    <xdr:to>
      <xdr:col>19</xdr:col>
      <xdr:colOff>177800</xdr:colOff>
      <xdr:row>57</xdr:row>
      <xdr:rowOff>38061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36302"/>
          <a:ext cx="889000" cy="7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68893</xdr:rowOff>
    </xdr:from>
    <xdr:to>
      <xdr:col>15</xdr:col>
      <xdr:colOff>50800</xdr:colOff>
      <xdr:row>56</xdr:row>
      <xdr:rowOff>135102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670093"/>
          <a:ext cx="889000" cy="6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68893</xdr:rowOff>
    </xdr:from>
    <xdr:to>
      <xdr:col>10</xdr:col>
      <xdr:colOff>114300</xdr:colOff>
      <xdr:row>56</xdr:row>
      <xdr:rowOff>151643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70093"/>
          <a:ext cx="889000" cy="8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135831</xdr:rowOff>
    </xdr:from>
    <xdr:to>
      <xdr:col>24</xdr:col>
      <xdr:colOff>114300</xdr:colOff>
      <xdr:row>57</xdr:row>
      <xdr:rowOff>65981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3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114258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1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158711</xdr:rowOff>
    </xdr:from>
    <xdr:to>
      <xdr:col>20</xdr:col>
      <xdr:colOff>38100</xdr:colOff>
      <xdr:row>57</xdr:row>
      <xdr:rowOff>88861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79988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5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84302</xdr:rowOff>
    </xdr:from>
    <xdr:to>
      <xdr:col>15</xdr:col>
      <xdr:colOff>101600</xdr:colOff>
      <xdr:row>57</xdr:row>
      <xdr:rowOff>14452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5579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7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18093</xdr:rowOff>
    </xdr:from>
    <xdr:to>
      <xdr:col>10</xdr:col>
      <xdr:colOff>165100</xdr:colOff>
      <xdr:row>56</xdr:row>
      <xdr:rowOff>119693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1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136220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39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100843</xdr:rowOff>
    </xdr:from>
    <xdr:to>
      <xdr:col>6</xdr:col>
      <xdr:colOff>38100</xdr:colOff>
      <xdr:row>57</xdr:row>
      <xdr:rowOff>30993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0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22120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9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67537</xdr:rowOff>
    </xdr:from>
    <xdr:to>
      <xdr:col>24</xdr:col>
      <xdr:colOff>63500</xdr:colOff>
      <xdr:row>75</xdr:row>
      <xdr:rowOff>115497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26287"/>
          <a:ext cx="8382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100164</xdr:rowOff>
    </xdr:from>
    <xdr:to>
      <xdr:col>19</xdr:col>
      <xdr:colOff>177800</xdr:colOff>
      <xdr:row>75</xdr:row>
      <xdr:rowOff>115497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958914"/>
          <a:ext cx="889000" cy="1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100164</xdr:rowOff>
    </xdr:from>
    <xdr:to>
      <xdr:col>15</xdr:col>
      <xdr:colOff>50800</xdr:colOff>
      <xdr:row>75</xdr:row>
      <xdr:rowOff>167373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58914"/>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167373</xdr:rowOff>
    </xdr:from>
    <xdr:to>
      <xdr:col>10</xdr:col>
      <xdr:colOff>114300</xdr:colOff>
      <xdr:row>76</xdr:row>
      <xdr:rowOff>39115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26123"/>
          <a:ext cx="889000" cy="4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16737</xdr:rowOff>
    </xdr:from>
    <xdr:to>
      <xdr:col>24</xdr:col>
      <xdr:colOff>114300</xdr:colOff>
      <xdr:row>75</xdr:row>
      <xdr:rowOff>118337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166614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5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64697</xdr:rowOff>
    </xdr:from>
    <xdr:to>
      <xdr:col>20</xdr:col>
      <xdr:colOff>38100</xdr:colOff>
      <xdr:row>75</xdr:row>
      <xdr:rowOff>166297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2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157424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16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49364</xdr:rowOff>
    </xdr:from>
    <xdr:to>
      <xdr:col>15</xdr:col>
      <xdr:colOff>101600</xdr:colOff>
      <xdr:row>75</xdr:row>
      <xdr:rowOff>150964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0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142090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00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116572</xdr:rowOff>
    </xdr:from>
    <xdr:to>
      <xdr:col>10</xdr:col>
      <xdr:colOff>165100</xdr:colOff>
      <xdr:row>76</xdr:row>
      <xdr:rowOff>46723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753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37850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6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159765</xdr:rowOff>
    </xdr:from>
    <xdr:to>
      <xdr:col>6</xdr:col>
      <xdr:colOff>38100</xdr:colOff>
      <xdr:row>76</xdr:row>
      <xdr:rowOff>89915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81042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150048</xdr:rowOff>
    </xdr:from>
    <xdr:to>
      <xdr:col>24</xdr:col>
      <xdr:colOff>63500</xdr:colOff>
      <xdr:row>95</xdr:row>
      <xdr:rowOff>86147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266348"/>
          <a:ext cx="838200" cy="10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86147</xdr:rowOff>
    </xdr:from>
    <xdr:to>
      <xdr:col>19</xdr:col>
      <xdr:colOff>177800</xdr:colOff>
      <xdr:row>95</xdr:row>
      <xdr:rowOff>91215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73897"/>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82490</xdr:rowOff>
    </xdr:from>
    <xdr:to>
      <xdr:col>15</xdr:col>
      <xdr:colOff>50800</xdr:colOff>
      <xdr:row>95</xdr:row>
      <xdr:rowOff>91215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370240"/>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50425</xdr:rowOff>
    </xdr:from>
    <xdr:to>
      <xdr:col>10</xdr:col>
      <xdr:colOff>114300</xdr:colOff>
      <xdr:row>95</xdr:row>
      <xdr:rowOff>82490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338175"/>
          <a:ext cx="889000" cy="3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151246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99248</xdr:rowOff>
    </xdr:from>
    <xdr:to>
      <xdr:col>24</xdr:col>
      <xdr:colOff>114300</xdr:colOff>
      <xdr:row>95</xdr:row>
      <xdr:rowOff>29398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1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122125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35347</xdr:rowOff>
    </xdr:from>
    <xdr:to>
      <xdr:col>20</xdr:col>
      <xdr:colOff>38100</xdr:colOff>
      <xdr:row>95</xdr:row>
      <xdr:rowOff>136947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2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128074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41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40415</xdr:rowOff>
    </xdr:from>
    <xdr:to>
      <xdr:col>15</xdr:col>
      <xdr:colOff>101600</xdr:colOff>
      <xdr:row>95</xdr:row>
      <xdr:rowOff>142015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158542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10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31690</xdr:rowOff>
    </xdr:from>
    <xdr:to>
      <xdr:col>10</xdr:col>
      <xdr:colOff>165100</xdr:colOff>
      <xdr:row>95</xdr:row>
      <xdr:rowOff>133290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149817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09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171075</xdr:rowOff>
    </xdr:from>
    <xdr:to>
      <xdr:col>6</xdr:col>
      <xdr:colOff>38100</xdr:colOff>
      <xdr:row>95</xdr:row>
      <xdr:rowOff>101225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117752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06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135813</xdr:rowOff>
    </xdr:from>
    <xdr:to>
      <xdr:col>55</xdr:col>
      <xdr:colOff>0</xdr:colOff>
      <xdr:row>38</xdr:row>
      <xdr:rowOff>135813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0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135813</xdr:rowOff>
    </xdr:from>
    <xdr:to>
      <xdr:col>50</xdr:col>
      <xdr:colOff>114300</xdr:colOff>
      <xdr:row>38</xdr:row>
      <xdr:rowOff>136042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65091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24714</xdr:rowOff>
    </xdr:from>
    <xdr:to>
      <xdr:col>45</xdr:col>
      <xdr:colOff>177800</xdr:colOff>
      <xdr:row>38</xdr:row>
      <xdr:rowOff>136042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368364"/>
          <a:ext cx="889000" cy="28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167589</xdr:rowOff>
    </xdr:from>
    <xdr:to>
      <xdr:col>41</xdr:col>
      <xdr:colOff>50800</xdr:colOff>
      <xdr:row>37</xdr:row>
      <xdr:rowOff>24714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3397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85386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100702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85013</xdr:rowOff>
    </xdr:from>
    <xdr:to>
      <xdr:col>55</xdr:col>
      <xdr:colOff>50800</xdr:colOff>
      <xdr:row>39</xdr:row>
      <xdr:rowOff>15163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171390</xdr:rowOff>
    </xdr:from>
    <xdr:ext cx="313932"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5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85013</xdr:rowOff>
    </xdr:from>
    <xdr:to>
      <xdr:col>50</xdr:col>
      <xdr:colOff>165100</xdr:colOff>
      <xdr:row>39</xdr:row>
      <xdr:rowOff>15163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6290</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82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85242</xdr:rowOff>
    </xdr:from>
    <xdr:to>
      <xdr:col>46</xdr:col>
      <xdr:colOff>38100</xdr:colOff>
      <xdr:row>39</xdr:row>
      <xdr:rowOff>15392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6519</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69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145364</xdr:rowOff>
    </xdr:from>
    <xdr:to>
      <xdr:col>41</xdr:col>
      <xdr:colOff>101600</xdr:colOff>
      <xdr:row>37</xdr:row>
      <xdr:rowOff>75514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92041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0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116789</xdr:rowOff>
    </xdr:from>
    <xdr:to>
      <xdr:col>36</xdr:col>
      <xdr:colOff>165100</xdr:colOff>
      <xdr:row>37</xdr:row>
      <xdr:rowOff>46939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2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63466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0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96144</xdr:rowOff>
    </xdr:from>
    <xdr:to>
      <xdr:col>55</xdr:col>
      <xdr:colOff>0</xdr:colOff>
      <xdr:row>57</xdr:row>
      <xdr:rowOff>46618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697344"/>
          <a:ext cx="838200" cy="12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96144</xdr:rowOff>
    </xdr:from>
    <xdr:to>
      <xdr:col>50</xdr:col>
      <xdr:colOff>114300</xdr:colOff>
      <xdr:row>57</xdr:row>
      <xdr:rowOff>100255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697344"/>
          <a:ext cx="889000" cy="17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160598</xdr:rowOff>
    </xdr:from>
    <xdr:to>
      <xdr:col>45</xdr:col>
      <xdr:colOff>177800</xdr:colOff>
      <xdr:row>57</xdr:row>
      <xdr:rowOff>100255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418898"/>
          <a:ext cx="889000" cy="45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160598</xdr:rowOff>
    </xdr:from>
    <xdr:to>
      <xdr:col>41</xdr:col>
      <xdr:colOff>50800</xdr:colOff>
      <xdr:row>57</xdr:row>
      <xdr:rowOff>45204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418898"/>
          <a:ext cx="889000" cy="39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167268</xdr:rowOff>
    </xdr:from>
    <xdr:to>
      <xdr:col>55</xdr:col>
      <xdr:colOff>50800</xdr:colOff>
      <xdr:row>57</xdr:row>
      <xdr:rowOff>97418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6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145695</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4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45344</xdr:rowOff>
    </xdr:from>
    <xdr:to>
      <xdr:col>50</xdr:col>
      <xdr:colOff>165100</xdr:colOff>
      <xdr:row>56</xdr:row>
      <xdr:rowOff>146944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6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138071</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7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49455</xdr:rowOff>
    </xdr:from>
    <xdr:to>
      <xdr:col>46</xdr:col>
      <xdr:colOff>38100</xdr:colOff>
      <xdr:row>57</xdr:row>
      <xdr:rowOff>151055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2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142182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1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109798</xdr:rowOff>
    </xdr:from>
    <xdr:to>
      <xdr:col>41</xdr:col>
      <xdr:colOff>101600</xdr:colOff>
      <xdr:row>55</xdr:row>
      <xdr:rowOff>39948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36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56475</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14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165854</xdr:rowOff>
    </xdr:from>
    <xdr:to>
      <xdr:col>36</xdr:col>
      <xdr:colOff>165100</xdr:colOff>
      <xdr:row>57</xdr:row>
      <xdr:rowOff>96004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6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87131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85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61988</xdr:rowOff>
    </xdr:from>
    <xdr:to>
      <xdr:col>55</xdr:col>
      <xdr:colOff>0</xdr:colOff>
      <xdr:row>77</xdr:row>
      <xdr:rowOff>79845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263638"/>
          <a:ext cx="838200" cy="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156414</xdr:rowOff>
    </xdr:from>
    <xdr:to>
      <xdr:col>50</xdr:col>
      <xdr:colOff>114300</xdr:colOff>
      <xdr:row>77</xdr:row>
      <xdr:rowOff>79845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186614"/>
          <a:ext cx="889000" cy="9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156414</xdr:rowOff>
    </xdr:from>
    <xdr:to>
      <xdr:col>45</xdr:col>
      <xdr:colOff>177800</xdr:colOff>
      <xdr:row>77</xdr:row>
      <xdr:rowOff>46583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186614"/>
          <a:ext cx="889000" cy="6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46583</xdr:rowOff>
    </xdr:from>
    <xdr:to>
      <xdr:col>41</xdr:col>
      <xdr:colOff>50800</xdr:colOff>
      <xdr:row>77</xdr:row>
      <xdr:rowOff>115481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248233"/>
          <a:ext cx="889000" cy="6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11188</xdr:rowOff>
    </xdr:from>
    <xdr:to>
      <xdr:col>55</xdr:col>
      <xdr:colOff>50800</xdr:colOff>
      <xdr:row>77</xdr:row>
      <xdr:rowOff>112788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1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161065</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19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29045</xdr:rowOff>
    </xdr:from>
    <xdr:to>
      <xdr:col>50</xdr:col>
      <xdr:colOff>165100</xdr:colOff>
      <xdr:row>77</xdr:row>
      <xdr:rowOff>130645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121772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3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105614</xdr:rowOff>
    </xdr:from>
    <xdr:to>
      <xdr:col>46</xdr:col>
      <xdr:colOff>38100</xdr:colOff>
      <xdr:row>77</xdr:row>
      <xdr:rowOff>35764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1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52290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91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167233</xdr:rowOff>
    </xdr:from>
    <xdr:to>
      <xdr:col>41</xdr:col>
      <xdr:colOff>101600</xdr:colOff>
      <xdr:row>77</xdr:row>
      <xdr:rowOff>97383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1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88510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29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64681</xdr:rowOff>
    </xdr:from>
    <xdr:to>
      <xdr:col>36</xdr:col>
      <xdr:colOff>165100</xdr:colOff>
      <xdr:row>77</xdr:row>
      <xdr:rowOff>166281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26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157408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35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51284</xdr:rowOff>
    </xdr:from>
    <xdr:to>
      <xdr:col>55</xdr:col>
      <xdr:colOff>0</xdr:colOff>
      <xdr:row>95</xdr:row>
      <xdr:rowOff>112114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339034"/>
          <a:ext cx="838200" cy="6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51284</xdr:rowOff>
    </xdr:from>
    <xdr:to>
      <xdr:col>50</xdr:col>
      <xdr:colOff>114300</xdr:colOff>
      <xdr:row>95</xdr:row>
      <xdr:rowOff>82012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339034"/>
          <a:ext cx="889000" cy="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82012</xdr:rowOff>
    </xdr:from>
    <xdr:to>
      <xdr:col>45</xdr:col>
      <xdr:colOff>177800</xdr:colOff>
      <xdr:row>95</xdr:row>
      <xdr:rowOff>93466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369762"/>
          <a:ext cx="889000" cy="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80955</xdr:rowOff>
    </xdr:from>
    <xdr:to>
      <xdr:col>41</xdr:col>
      <xdr:colOff>50800</xdr:colOff>
      <xdr:row>95</xdr:row>
      <xdr:rowOff>93466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368705"/>
          <a:ext cx="889000" cy="1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61314</xdr:rowOff>
    </xdr:from>
    <xdr:to>
      <xdr:col>55</xdr:col>
      <xdr:colOff>50800</xdr:colOff>
      <xdr:row>95</xdr:row>
      <xdr:rowOff>162914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34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39741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3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484</xdr:rowOff>
    </xdr:from>
    <xdr:to>
      <xdr:col>50</xdr:col>
      <xdr:colOff>165100</xdr:colOff>
      <xdr:row>95</xdr:row>
      <xdr:rowOff>102084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28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93211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8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31212</xdr:rowOff>
    </xdr:from>
    <xdr:to>
      <xdr:col>46</xdr:col>
      <xdr:colOff>38100</xdr:colOff>
      <xdr:row>95</xdr:row>
      <xdr:rowOff>132812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3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123939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41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42666</xdr:rowOff>
    </xdr:from>
    <xdr:to>
      <xdr:col>41</xdr:col>
      <xdr:colOff>101600</xdr:colOff>
      <xdr:row>95</xdr:row>
      <xdr:rowOff>144266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3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135393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30155</xdr:rowOff>
    </xdr:from>
    <xdr:to>
      <xdr:col>36</xdr:col>
      <xdr:colOff>165100</xdr:colOff>
      <xdr:row>95</xdr:row>
      <xdr:rowOff>131755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3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122882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61551</xdr:rowOff>
    </xdr:from>
    <xdr:to>
      <xdr:col>85</xdr:col>
      <xdr:colOff>127000</xdr:colOff>
      <xdr:row>37</xdr:row>
      <xdr:rowOff>77978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405201"/>
          <a:ext cx="8382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77978</xdr:rowOff>
    </xdr:from>
    <xdr:to>
      <xdr:col>81</xdr:col>
      <xdr:colOff>50800</xdr:colOff>
      <xdr:row>37</xdr:row>
      <xdr:rowOff>109998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421628"/>
          <a:ext cx="889000" cy="3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93359</xdr:rowOff>
    </xdr:from>
    <xdr:to>
      <xdr:col>76</xdr:col>
      <xdr:colOff>114300</xdr:colOff>
      <xdr:row>37</xdr:row>
      <xdr:rowOff>109998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437009"/>
          <a:ext cx="889000" cy="1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29629</xdr:rowOff>
    </xdr:from>
    <xdr:to>
      <xdr:col>71</xdr:col>
      <xdr:colOff>177800</xdr:colOff>
      <xdr:row>37</xdr:row>
      <xdr:rowOff>93359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373279"/>
          <a:ext cx="889000" cy="6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10751</xdr:rowOff>
    </xdr:from>
    <xdr:to>
      <xdr:col>85</xdr:col>
      <xdr:colOff>177800</xdr:colOff>
      <xdr:row>37</xdr:row>
      <xdr:rowOff>112351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5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33628</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0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27178</xdr:rowOff>
    </xdr:from>
    <xdr:to>
      <xdr:col>81</xdr:col>
      <xdr:colOff>101600</xdr:colOff>
      <xdr:row>37</xdr:row>
      <xdr:rowOff>128778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145305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1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59198</xdr:rowOff>
    </xdr:from>
    <xdr:to>
      <xdr:col>76</xdr:col>
      <xdr:colOff>165100</xdr:colOff>
      <xdr:row>37</xdr:row>
      <xdr:rowOff>160798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0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151926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9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42559</xdr:rowOff>
    </xdr:from>
    <xdr:to>
      <xdr:col>72</xdr:col>
      <xdr:colOff>38100</xdr:colOff>
      <xdr:row>37</xdr:row>
      <xdr:rowOff>144159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135286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7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150279</xdr:rowOff>
    </xdr:from>
    <xdr:to>
      <xdr:col>67</xdr:col>
      <xdr:colOff>101600</xdr:colOff>
      <xdr:row>37</xdr:row>
      <xdr:rowOff>80429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71556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1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12774</xdr:rowOff>
    </xdr:from>
    <xdr:to>
      <xdr:col>85</xdr:col>
      <xdr:colOff>127000</xdr:colOff>
      <xdr:row>56</xdr:row>
      <xdr:rowOff>28726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613974"/>
          <a:ext cx="838200" cy="1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12774</xdr:rowOff>
    </xdr:from>
    <xdr:to>
      <xdr:col>81</xdr:col>
      <xdr:colOff>50800</xdr:colOff>
      <xdr:row>56</xdr:row>
      <xdr:rowOff>86875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613974"/>
          <a:ext cx="889000" cy="7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86875</xdr:rowOff>
    </xdr:from>
    <xdr:to>
      <xdr:col>76</xdr:col>
      <xdr:colOff>114300</xdr:colOff>
      <xdr:row>56</xdr:row>
      <xdr:rowOff>126224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688075"/>
          <a:ext cx="889000" cy="3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105917</xdr:rowOff>
    </xdr:from>
    <xdr:to>
      <xdr:col>71</xdr:col>
      <xdr:colOff>177800</xdr:colOff>
      <xdr:row>56</xdr:row>
      <xdr:rowOff>126224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707117"/>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73004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149376</xdr:rowOff>
    </xdr:from>
    <xdr:to>
      <xdr:col>85</xdr:col>
      <xdr:colOff>177800</xdr:colOff>
      <xdr:row>56</xdr:row>
      <xdr:rowOff>79526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5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803</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3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133424</xdr:rowOff>
    </xdr:from>
    <xdr:to>
      <xdr:col>81</xdr:col>
      <xdr:colOff>101600</xdr:colOff>
      <xdr:row>56</xdr:row>
      <xdr:rowOff>63574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6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80101</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33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36075</xdr:rowOff>
    </xdr:from>
    <xdr:to>
      <xdr:col>76</xdr:col>
      <xdr:colOff>165100</xdr:colOff>
      <xdr:row>56</xdr:row>
      <xdr:rowOff>137675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154202</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41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75424</xdr:rowOff>
    </xdr:from>
    <xdr:to>
      <xdr:col>72</xdr:col>
      <xdr:colOff>38100</xdr:colOff>
      <xdr:row>57</xdr:row>
      <xdr:rowOff>5574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22101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45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55117</xdr:rowOff>
    </xdr:from>
    <xdr:to>
      <xdr:col>67</xdr:col>
      <xdr:colOff>101600</xdr:colOff>
      <xdr:row>56</xdr:row>
      <xdr:rowOff>156717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1794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43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10361</xdr:rowOff>
    </xdr:from>
    <xdr:to>
      <xdr:col>85</xdr:col>
      <xdr:colOff>127000</xdr:colOff>
      <xdr:row>78</xdr:row>
      <xdr:rowOff>129260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83461"/>
          <a:ext cx="838200" cy="11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54764</xdr:rowOff>
    </xdr:from>
    <xdr:to>
      <xdr:col>81</xdr:col>
      <xdr:colOff>50800</xdr:colOff>
      <xdr:row>78</xdr:row>
      <xdr:rowOff>10361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256414"/>
          <a:ext cx="889000" cy="12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145580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54764</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256414"/>
          <a:ext cx="889000" cy="25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152743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135412</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08512"/>
          <a:ext cx="8890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78460</xdr:rowOff>
    </xdr:from>
    <xdr:to>
      <xdr:col>85</xdr:col>
      <xdr:colOff>177800</xdr:colOff>
      <xdr:row>79</xdr:row>
      <xdr:rowOff>8610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131011</xdr:rowOff>
    </xdr:from>
    <xdr:to>
      <xdr:col>81</xdr:col>
      <xdr:colOff>101600</xdr:colOff>
      <xdr:row>78</xdr:row>
      <xdr:rowOff>61161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3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77688</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3964</xdr:rowOff>
    </xdr:from>
    <xdr:to>
      <xdr:col>76</xdr:col>
      <xdr:colOff>165100</xdr:colOff>
      <xdr:row>77</xdr:row>
      <xdr:rowOff>105564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122091</xdr:rowOff>
    </xdr:from>
    <xdr:ext cx="59901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292795" y="1298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84612</xdr:rowOff>
    </xdr:from>
    <xdr:to>
      <xdr:col>67</xdr:col>
      <xdr:colOff>101600</xdr:colOff>
      <xdr:row>79</xdr:row>
      <xdr:rowOff>14762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5889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5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7838</xdr:rowOff>
    </xdr:from>
    <xdr:to>
      <xdr:col>85</xdr:col>
      <xdr:colOff>127000</xdr:colOff>
      <xdr:row>95</xdr:row>
      <xdr:rowOff>23744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295588"/>
          <a:ext cx="8382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23744</xdr:rowOff>
    </xdr:from>
    <xdr:to>
      <xdr:col>81</xdr:col>
      <xdr:colOff>50800</xdr:colOff>
      <xdr:row>95</xdr:row>
      <xdr:rowOff>44369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311494"/>
          <a:ext cx="889000" cy="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44369</xdr:rowOff>
    </xdr:from>
    <xdr:to>
      <xdr:col>76</xdr:col>
      <xdr:colOff>114300</xdr:colOff>
      <xdr:row>95</xdr:row>
      <xdr:rowOff>56924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332119"/>
          <a:ext cx="8890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166776</xdr:rowOff>
    </xdr:from>
    <xdr:to>
      <xdr:col>71</xdr:col>
      <xdr:colOff>177800</xdr:colOff>
      <xdr:row>95</xdr:row>
      <xdr:rowOff>56924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283076"/>
          <a:ext cx="889000" cy="6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128488</xdr:rowOff>
    </xdr:from>
    <xdr:to>
      <xdr:col>85</xdr:col>
      <xdr:colOff>177800</xdr:colOff>
      <xdr:row>95</xdr:row>
      <xdr:rowOff>58638</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24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151365</xdr:rowOff>
    </xdr:from>
    <xdr:ext cx="599010"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09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144394</xdr:rowOff>
    </xdr:from>
    <xdr:to>
      <xdr:col>81</xdr:col>
      <xdr:colOff>101600</xdr:colOff>
      <xdr:row>95</xdr:row>
      <xdr:rowOff>74544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2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91071</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181795" y="1603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165019</xdr:rowOff>
    </xdr:from>
    <xdr:to>
      <xdr:col>76</xdr:col>
      <xdr:colOff>165100</xdr:colOff>
      <xdr:row>95</xdr:row>
      <xdr:rowOff>95169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2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111696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795" y="1605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6124</xdr:rowOff>
    </xdr:from>
    <xdr:to>
      <xdr:col>72</xdr:col>
      <xdr:colOff>38100</xdr:colOff>
      <xdr:row>95</xdr:row>
      <xdr:rowOff>107724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2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124251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06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115976</xdr:rowOff>
    </xdr:from>
    <xdr:to>
      <xdr:col>67</xdr:col>
      <xdr:colOff>101600</xdr:colOff>
      <xdr:row>95</xdr:row>
      <xdr:rowOff>46126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2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62653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00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年度ごとの上下があるが、概ね類似団体と同等の数値である。一方で、公債費が類似団体と比べて高い数値を示している。予算段階においても公債費を抑制することを重要視しており、地方債残高は減少傾向となっている。今後も健全な財政運営を図るべく注視していき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財政調整基金残高は、健全な財政運営に努めた予算編成や公債費の減少により増加傾向にあったが、平成２８年度以降については、地方交付税の減少等の理由により減少している。</a:t>
          </a:r>
          <a:endParaRPr lang="ja-JP" altLang="ja-JP" sz="1400">
            <a:effectLst/>
          </a:endParaRPr>
        </a:p>
        <a:p>
          <a:r>
            <a:rPr kumimoji="1" lang="ja-JP" altLang="ja-JP" sz="1100">
              <a:solidFill>
                <a:schemeClr val="dk1"/>
              </a:solidFill>
              <a:effectLst/>
              <a:latin typeface="+mn-lt"/>
              <a:ea typeface="+mn-ea"/>
              <a:cs typeface="+mn-cs"/>
            </a:rPr>
            <a:t>　実質単年度収支が黒字の数値になるように、適正な財政運営を進めていきたい。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連結実質赤字比率について、赤字額は生じていないことから比率は算出されていない。引き続き健全な財政運営に努めていきたい。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5317597</v>
      </c>
      <c r="BO4" s="461"/>
      <c r="BP4" s="461"/>
      <c r="BQ4" s="461"/>
      <c r="BR4" s="461"/>
      <c r="BS4" s="461"/>
      <c r="BT4" s="461"/>
      <c r="BU4" s="462"/>
      <c r="BV4" s="460">
        <v>5746921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2.4</v>
      </c>
      <c r="CU4" s="642"/>
      <c r="CV4" s="642"/>
      <c r="CW4" s="642"/>
      <c r="CX4" s="642"/>
      <c r="CY4" s="642"/>
      <c r="CZ4" s="642"/>
      <c r="DA4" s="643"/>
      <c r="DB4" s="641">
        <v>3.2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5236872</v>
      </c>
      <c r="BO5" s="466"/>
      <c r="BP5" s="466"/>
      <c r="BQ5" s="466"/>
      <c r="BR5" s="466"/>
      <c r="BS5" s="466"/>
      <c r="BT5" s="466"/>
      <c r="BU5" s="467"/>
      <c r="BV5" s="465">
        <v>5608068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92.7</v>
      </c>
      <c r="CU5" s="436"/>
      <c r="CV5" s="436"/>
      <c r="CW5" s="436"/>
      <c r="CX5" s="436"/>
      <c r="CY5" s="436"/>
      <c r="CZ5" s="436"/>
      <c r="DA5" s="437"/>
      <c r="DB5" s="435">
        <v>86.6</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80725</v>
      </c>
      <c r="BO6" s="466"/>
      <c r="BP6" s="466"/>
      <c r="BQ6" s="466"/>
      <c r="BR6" s="466"/>
      <c r="BS6" s="466"/>
      <c r="BT6" s="466"/>
      <c r="BU6" s="467"/>
      <c r="BV6" s="465">
        <v>138853</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96.4</v>
      </c>
      <c r="CU6" s="616"/>
      <c r="CV6" s="616"/>
      <c r="CW6" s="616"/>
      <c r="CX6" s="616"/>
      <c r="CY6" s="616"/>
      <c r="CZ6" s="616"/>
      <c r="DA6" s="617"/>
      <c r="DB6" s="615">
        <v>90.1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0</v>
      </c>
      <c r="BO7" s="466"/>
      <c r="BP7" s="466"/>
      <c r="BQ7" s="466"/>
      <c r="BR7" s="466"/>
      <c r="BS7" s="466"/>
      <c r="BT7" s="466"/>
      <c r="BU7" s="467"/>
      <c r="BV7" s="465">
        <v>28136</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3382411</v>
      </c>
      <c r="CU7" s="466"/>
      <c r="CV7" s="466"/>
      <c r="CW7" s="466"/>
      <c r="CX7" s="466"/>
      <c r="CY7" s="466"/>
      <c r="CZ7" s="466"/>
      <c r="DA7" s="467"/>
      <c r="DB7" s="465">
        <v>3445511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80725</v>
      </c>
      <c r="BO8" s="466"/>
      <c r="BP8" s="466"/>
      <c r="BQ8" s="466"/>
      <c r="BR8" s="466"/>
      <c r="BS8" s="466"/>
      <c r="BT8" s="466"/>
      <c r="BU8" s="467"/>
      <c r="BV8" s="465">
        <v>110717</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0.22</v>
      </c>
      <c r="CU8" s="579"/>
      <c r="CV8" s="579"/>
      <c r="CW8" s="579"/>
      <c r="CX8" s="579"/>
      <c r="CY8" s="579"/>
      <c r="CZ8" s="579"/>
      <c r="DA8" s="580"/>
      <c r="DB8" s="578">
        <v>0.21</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5592</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117</v>
      </c>
      <c r="AV9" s="523"/>
      <c r="AW9" s="523"/>
      <c r="AX9" s="523"/>
      <c r="AY9" s="445" t="s">
        <v>118</v>
      </c>
      <c r="AZ9" s="446"/>
      <c r="BA9" s="446"/>
      <c r="BB9" s="446"/>
      <c r="BC9" s="446"/>
      <c r="BD9" s="446"/>
      <c r="BE9" s="446"/>
      <c r="BF9" s="446"/>
      <c r="BG9" s="446"/>
      <c r="BH9" s="446"/>
      <c r="BI9" s="446"/>
      <c r="BJ9" s="446"/>
      <c r="BK9" s="446"/>
      <c r="BL9" s="446"/>
      <c r="BM9" s="447"/>
      <c r="BN9" s="465">
        <v>-29992</v>
      </c>
      <c r="BO9" s="466"/>
      <c r="BP9" s="466"/>
      <c r="BQ9" s="466"/>
      <c r="BR9" s="466"/>
      <c r="BS9" s="466"/>
      <c r="BT9" s="466"/>
      <c r="BU9" s="467"/>
      <c r="BV9" s="465">
        <v>1473</v>
      </c>
      <c r="BW9" s="466"/>
      <c r="BX9" s="466"/>
      <c r="BY9" s="466"/>
      <c r="BZ9" s="466"/>
      <c r="CA9" s="466"/>
      <c r="CB9" s="466"/>
      <c r="CC9" s="467"/>
      <c r="CD9" s="474" t="s">
        <v>119</v>
      </c>
      <c r="CE9" s="475"/>
      <c r="CF9" s="475"/>
      <c r="CG9" s="475"/>
      <c r="CH9" s="475"/>
      <c r="CI9" s="475"/>
      <c r="CJ9" s="475"/>
      <c r="CK9" s="475"/>
      <c r="CL9" s="475"/>
      <c r="CM9" s="475"/>
      <c r="CN9" s="475"/>
      <c r="CO9" s="475"/>
      <c r="CP9" s="475"/>
      <c r="CQ9" s="475"/>
      <c r="CR9" s="475"/>
      <c r="CS9" s="476"/>
      <c r="CT9" s="435">
        <v>17.600000000000001</v>
      </c>
      <c r="CU9" s="436"/>
      <c r="CV9" s="436"/>
      <c r="CW9" s="436"/>
      <c r="CX9" s="436"/>
      <c r="CY9" s="436"/>
      <c r="CZ9" s="436"/>
      <c r="DA9" s="437"/>
      <c r="DB9" s="435">
        <v>17.399999999999999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120</v>
      </c>
      <c r="M10" s="439"/>
      <c r="N10" s="439"/>
      <c r="O10" s="439"/>
      <c r="P10" s="439"/>
      <c r="Q10" s="440"/>
      <c r="R10" s="441">
        <v>5775</v>
      </c>
      <c r="S10" s="442"/>
      <c r="T10" s="442"/>
      <c r="U10" s="442"/>
      <c r="V10" s="444"/>
      <c r="W10" s="613"/>
      <c r="X10" s="427"/>
      <c r="Y10" s="427"/>
      <c r="Z10" s="427"/>
      <c r="AA10" s="427"/>
      <c r="AB10" s="427"/>
      <c r="AC10" s="427"/>
      <c r="AD10" s="427"/>
      <c r="AE10" s="427"/>
      <c r="AF10" s="427"/>
      <c r="AG10" s="427"/>
      <c r="AH10" s="427"/>
      <c r="AI10" s="427"/>
      <c r="AJ10" s="427"/>
      <c r="AK10" s="427"/>
      <c r="AL10" s="614"/>
      <c r="AM10" s="534" t="s">
        <v>121</v>
      </c>
      <c r="AN10" s="439"/>
      <c r="AO10" s="439"/>
      <c r="AP10" s="439"/>
      <c r="AQ10" s="439"/>
      <c r="AR10" s="439"/>
      <c r="AS10" s="439"/>
      <c r="AT10" s="440"/>
      <c r="AU10" s="522" t="s">
        <v>122</v>
      </c>
      <c r="AV10" s="523"/>
      <c r="AW10" s="523"/>
      <c r="AX10" s="523"/>
      <c r="AY10" s="445" t="s">
        <v>123</v>
      </c>
      <c r="AZ10" s="446"/>
      <c r="BA10" s="446"/>
      <c r="BB10" s="446"/>
      <c r="BC10" s="446"/>
      <c r="BD10" s="446"/>
      <c r="BE10" s="446"/>
      <c r="BF10" s="446"/>
      <c r="BG10" s="446"/>
      <c r="BH10" s="446"/>
      <c r="BI10" s="446"/>
      <c r="BJ10" s="446"/>
      <c r="BK10" s="446"/>
      <c r="BL10" s="446"/>
      <c r="BM10" s="447"/>
      <c r="BN10" s="465">
        <v>1740</v>
      </c>
      <c r="BO10" s="466"/>
      <c r="BP10" s="466"/>
      <c r="BQ10" s="466"/>
      <c r="BR10" s="466"/>
      <c r="BS10" s="466"/>
      <c r="BT10" s="466"/>
      <c r="BU10" s="467"/>
      <c r="BV10" s="465">
        <v>814</v>
      </c>
      <c r="BW10" s="466"/>
      <c r="BX10" s="466"/>
      <c r="BY10" s="466"/>
      <c r="BZ10" s="466"/>
      <c r="CA10" s="466"/>
      <c r="CB10" s="466"/>
      <c r="CC10" s="467"/>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125</v>
      </c>
      <c r="M11" s="512"/>
      <c r="N11" s="512"/>
      <c r="O11" s="512"/>
      <c r="P11" s="512"/>
      <c r="Q11" s="513"/>
      <c r="R11" s="601" t="s">
        <v>126</v>
      </c>
      <c r="S11" s="602"/>
      <c r="T11" s="602"/>
      <c r="U11" s="602"/>
      <c r="V11" s="603"/>
      <c r="W11" s="613"/>
      <c r="X11" s="427"/>
      <c r="Y11" s="427"/>
      <c r="Z11" s="427"/>
      <c r="AA11" s="427"/>
      <c r="AB11" s="427"/>
      <c r="AC11" s="427"/>
      <c r="AD11" s="427"/>
      <c r="AE11" s="427"/>
      <c r="AF11" s="427"/>
      <c r="AG11" s="427"/>
      <c r="AH11" s="427"/>
      <c r="AI11" s="427"/>
      <c r="AJ11" s="427"/>
      <c r="AK11" s="427"/>
      <c r="AL11" s="614"/>
      <c r="AM11" s="534" t="s">
        <v>127</v>
      </c>
      <c r="AN11" s="439"/>
      <c r="AO11" s="439"/>
      <c r="AP11" s="439"/>
      <c r="AQ11" s="439"/>
      <c r="AR11" s="439"/>
      <c r="AS11" s="439"/>
      <c r="AT11" s="440"/>
      <c r="AU11" s="522" t="s">
        <v>128</v>
      </c>
      <c r="AV11" s="523"/>
      <c r="AW11" s="523"/>
      <c r="AX11" s="523"/>
      <c r="AY11" s="445" t="s">
        <v>129</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130</v>
      </c>
      <c r="CE11" s="475"/>
      <c r="CF11" s="475"/>
      <c r="CG11" s="475"/>
      <c r="CH11" s="475"/>
      <c r="CI11" s="475"/>
      <c r="CJ11" s="475"/>
      <c r="CK11" s="475"/>
      <c r="CL11" s="475"/>
      <c r="CM11" s="475"/>
      <c r="CN11" s="475"/>
      <c r="CO11" s="475"/>
      <c r="CP11" s="475"/>
      <c r="CQ11" s="475"/>
      <c r="CR11" s="475"/>
      <c r="CS11" s="476"/>
      <c r="CT11" s="578" t="s">
        <v>131</v>
      </c>
      <c r="CU11" s="579"/>
      <c r="CV11" s="579"/>
      <c r="CW11" s="579"/>
      <c r="CX11" s="579"/>
      <c r="CY11" s="579"/>
      <c r="CZ11" s="579"/>
      <c r="DA11" s="580"/>
      <c r="DB11" s="578" t="s">
        <v>132</v>
      </c>
      <c r="DC11" s="579"/>
      <c r="DD11" s="579"/>
      <c r="DE11" s="579"/>
      <c r="DF11" s="579"/>
      <c r="DG11" s="579"/>
      <c r="DH11" s="579"/>
      <c r="DI11" s="580"/>
      <c r="DJ11" s="185"/>
      <c r="DK11" s="185"/>
      <c r="DL11" s="185"/>
      <c r="DM11" s="185"/>
      <c r="DN11" s="185"/>
      <c r="DO11" s="185"/>
    </row>
    <row r="12" spans="1:119" ht="18.75" customHeight="1" x14ac:dyDescent="0.15">
      <c r="A12" s="186"/>
      <c r="B12" s="581" t="s">
        <v>133</v>
      </c>
      <c r="C12" s="582"/>
      <c r="D12" s="582"/>
      <c r="E12" s="582"/>
      <c r="F12" s="582"/>
      <c r="G12" s="582"/>
      <c r="H12" s="582"/>
      <c r="I12" s="582"/>
      <c r="J12" s="582"/>
      <c r="K12" s="583"/>
      <c r="L12" s="590" t="s">
        <v>134</v>
      </c>
      <c r="M12" s="591"/>
      <c r="N12" s="591"/>
      <c r="O12" s="591"/>
      <c r="P12" s="591"/>
      <c r="Q12" s="592"/>
      <c r="R12" s="593">
        <v>5553</v>
      </c>
      <c r="S12" s="594"/>
      <c r="T12" s="594"/>
      <c r="U12" s="594"/>
      <c r="V12" s="595"/>
      <c r="W12" s="596" t="s">
        <v>1</v>
      </c>
      <c r="X12" s="523"/>
      <c r="Y12" s="523"/>
      <c r="Z12" s="523"/>
      <c r="AA12" s="523"/>
      <c r="AB12" s="597"/>
      <c r="AC12" s="522" t="s">
        <v>135</v>
      </c>
      <c r="AD12" s="523"/>
      <c r="AE12" s="523"/>
      <c r="AF12" s="523"/>
      <c r="AG12" s="597"/>
      <c r="AH12" s="522" t="s">
        <v>136</v>
      </c>
      <c r="AI12" s="523"/>
      <c r="AJ12" s="523"/>
      <c r="AK12" s="523"/>
      <c r="AL12" s="598"/>
      <c r="AM12" s="534" t="s">
        <v>137</v>
      </c>
      <c r="AN12" s="439"/>
      <c r="AO12" s="439"/>
      <c r="AP12" s="439"/>
      <c r="AQ12" s="439"/>
      <c r="AR12" s="439"/>
      <c r="AS12" s="439"/>
      <c r="AT12" s="440"/>
      <c r="AU12" s="522" t="s">
        <v>94</v>
      </c>
      <c r="AV12" s="523"/>
      <c r="AW12" s="523"/>
      <c r="AX12" s="523"/>
      <c r="AY12" s="445" t="s">
        <v>138</v>
      </c>
      <c r="AZ12" s="446"/>
      <c r="BA12" s="446"/>
      <c r="BB12" s="446"/>
      <c r="BC12" s="446"/>
      <c r="BD12" s="446"/>
      <c r="BE12" s="446"/>
      <c r="BF12" s="446"/>
      <c r="BG12" s="446"/>
      <c r="BH12" s="446"/>
      <c r="BI12" s="446"/>
      <c r="BJ12" s="446"/>
      <c r="BK12" s="446"/>
      <c r="BL12" s="446"/>
      <c r="BM12" s="447"/>
      <c r="BN12" s="465">
        <v>339742</v>
      </c>
      <c r="BO12" s="466"/>
      <c r="BP12" s="466"/>
      <c r="BQ12" s="466"/>
      <c r="BR12" s="466"/>
      <c r="BS12" s="466"/>
      <c r="BT12" s="466"/>
      <c r="BU12" s="467"/>
      <c r="BV12" s="465">
        <v>107383</v>
      </c>
      <c r="BW12" s="466"/>
      <c r="BX12" s="466"/>
      <c r="BY12" s="466"/>
      <c r="BZ12" s="466"/>
      <c r="CA12" s="466"/>
      <c r="CB12" s="466"/>
      <c r="CC12" s="467"/>
      <c r="CD12" s="474" t="s">
        <v>139</v>
      </c>
      <c r="CE12" s="475"/>
      <c r="CF12" s="475"/>
      <c r="CG12" s="475"/>
      <c r="CH12" s="475"/>
      <c r="CI12" s="475"/>
      <c r="CJ12" s="475"/>
      <c r="CK12" s="475"/>
      <c r="CL12" s="475"/>
      <c r="CM12" s="475"/>
      <c r="CN12" s="475"/>
      <c r="CO12" s="475"/>
      <c r="CP12" s="475"/>
      <c r="CQ12" s="475"/>
      <c r="CR12" s="475"/>
      <c r="CS12" s="476"/>
      <c r="CT12" s="578" t="s">
        <v>132</v>
      </c>
      <c r="CU12" s="579"/>
      <c r="CV12" s="579"/>
      <c r="CW12" s="579"/>
      <c r="CX12" s="579"/>
      <c r="CY12" s="579"/>
      <c r="CZ12" s="579"/>
      <c r="DA12" s="580"/>
      <c r="DB12" s="578" t="s">
        <v>140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141</v>
      </c>
      <c r="N13" s="566"/>
      <c r="O13" s="566"/>
      <c r="P13" s="566"/>
      <c r="Q13" s="567"/>
      <c r="R13" s="568">
        <v>5424</v>
      </c>
      <c r="S13" s="569"/>
      <c r="T13" s="569"/>
      <c r="U13" s="569"/>
      <c r="V13" s="570"/>
      <c r="W13" s="556" t="s">
        <v>142</v>
      </c>
      <c r="X13" s="478"/>
      <c r="Y13" s="478"/>
      <c r="Z13" s="478"/>
      <c r="AA13" s="478"/>
      <c r="AB13" s="479"/>
      <c r="AC13" s="441">
        <v>1070</v>
      </c>
      <c r="AD13" s="442"/>
      <c r="AE13" s="442"/>
      <c r="AF13" s="442"/>
      <c r="AG13" s="443"/>
      <c r="AH13" s="441">
        <v>1181</v>
      </c>
      <c r="AI13" s="442"/>
      <c r="AJ13" s="442"/>
      <c r="AK13" s="442"/>
      <c r="AL13" s="444"/>
      <c r="AM13" s="534" t="s">
        <v>143</v>
      </c>
      <c r="AN13" s="439"/>
      <c r="AO13" s="439"/>
      <c r="AP13" s="439"/>
      <c r="AQ13" s="439"/>
      <c r="AR13" s="439"/>
      <c r="AS13" s="439"/>
      <c r="AT13" s="440"/>
      <c r="AU13" s="522" t="s">
        <v>144</v>
      </c>
      <c r="AV13" s="523"/>
      <c r="AW13" s="523"/>
      <c r="AX13" s="523"/>
      <c r="AY13" s="445" t="s">
        <v>145</v>
      </c>
      <c r="AZ13" s="446"/>
      <c r="BA13" s="446"/>
      <c r="BB13" s="446"/>
      <c r="BC13" s="446"/>
      <c r="BD13" s="446"/>
      <c r="BE13" s="446"/>
      <c r="BF13" s="446"/>
      <c r="BG13" s="446"/>
      <c r="BH13" s="446"/>
      <c r="BI13" s="446"/>
      <c r="BJ13" s="446"/>
      <c r="BK13" s="446"/>
      <c r="BL13" s="446"/>
      <c r="BM13" s="447"/>
      <c r="BN13" s="465">
        <v>-367994</v>
      </c>
      <c r="BO13" s="466"/>
      <c r="BP13" s="466"/>
      <c r="BQ13" s="466"/>
      <c r="BR13" s="466"/>
      <c r="BS13" s="466"/>
      <c r="BT13" s="466"/>
      <c r="BU13" s="467"/>
      <c r="BV13" s="465">
        <v>-105096</v>
      </c>
      <c r="BW13" s="466"/>
      <c r="BX13" s="466"/>
      <c r="BY13" s="466"/>
      <c r="BZ13" s="466"/>
      <c r="CA13" s="466"/>
      <c r="CB13" s="466"/>
      <c r="CC13" s="467"/>
      <c r="CD13" s="474" t="s">
        <v>146</v>
      </c>
      <c r="CE13" s="475"/>
      <c r="CF13" s="475"/>
      <c r="CG13" s="475"/>
      <c r="CH13" s="475"/>
      <c r="CI13" s="475"/>
      <c r="CJ13" s="475"/>
      <c r="CK13" s="475"/>
      <c r="CL13" s="475"/>
      <c r="CM13" s="475"/>
      <c r="CN13" s="475"/>
      <c r="CO13" s="475"/>
      <c r="CP13" s="475"/>
      <c r="CQ13" s="475"/>
      <c r="CR13" s="475"/>
      <c r="CS13" s="476"/>
      <c r="CT13" s="435">
        <v>7.3</v>
      </c>
      <c r="CU13" s="436"/>
      <c r="CV13" s="436"/>
      <c r="CW13" s="436"/>
      <c r="CX13" s="436"/>
      <c r="CY13" s="436"/>
      <c r="CZ13" s="436"/>
      <c r="DA13" s="437"/>
      <c r="DB13" s="435">
        <v>8.5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147</v>
      </c>
      <c r="M14" s="599"/>
      <c r="N14" s="599"/>
      <c r="O14" s="599"/>
      <c r="P14" s="599"/>
      <c r="Q14" s="600"/>
      <c r="R14" s="568">
        <v>5574</v>
      </c>
      <c r="S14" s="569"/>
      <c r="T14" s="569"/>
      <c r="U14" s="569"/>
      <c r="V14" s="570"/>
      <c r="W14" s="571"/>
      <c r="X14" s="481"/>
      <c r="Y14" s="481"/>
      <c r="Z14" s="481"/>
      <c r="AA14" s="481"/>
      <c r="AB14" s="482"/>
      <c r="AC14" s="561">
        <v>36.6</v>
      </c>
      <c r="AD14" s="562"/>
      <c r="AE14" s="562"/>
      <c r="AF14" s="562"/>
      <c r="AG14" s="563"/>
      <c r="AH14" s="561">
        <v>41.1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148</v>
      </c>
      <c r="CE14" s="472"/>
      <c r="CF14" s="472"/>
      <c r="CG14" s="472"/>
      <c r="CH14" s="472"/>
      <c r="CI14" s="472"/>
      <c r="CJ14" s="472"/>
      <c r="CK14" s="472"/>
      <c r="CL14" s="472"/>
      <c r="CM14" s="472"/>
      <c r="CN14" s="472"/>
      <c r="CO14" s="472"/>
      <c r="CP14" s="472"/>
      <c r="CQ14" s="472"/>
      <c r="CR14" s="472"/>
      <c r="CS14" s="473"/>
      <c r="CT14" s="572">
        <v>7.9</v>
      </c>
      <c r="CU14" s="573"/>
      <c r="CV14" s="573"/>
      <c r="CW14" s="573"/>
      <c r="CX14" s="573"/>
      <c r="CY14" s="573"/>
      <c r="CZ14" s="573"/>
      <c r="DA14" s="574"/>
      <c r="DB14" s="572">
        <v>2.8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149</v>
      </c>
      <c r="N15" s="566"/>
      <c r="O15" s="566"/>
      <c r="P15" s="566"/>
      <c r="Q15" s="567"/>
      <c r="R15" s="568">
        <v>5486</v>
      </c>
      <c r="S15" s="569"/>
      <c r="T15" s="569"/>
      <c r="U15" s="569"/>
      <c r="V15" s="570"/>
      <c r="W15" s="556" t="s">
        <v>150</v>
      </c>
      <c r="X15" s="478"/>
      <c r="Y15" s="478"/>
      <c r="Z15" s="478"/>
      <c r="AA15" s="478"/>
      <c r="AB15" s="479"/>
      <c r="AC15" s="441">
        <v>427</v>
      </c>
      <c r="AD15" s="442"/>
      <c r="AE15" s="442"/>
      <c r="AF15" s="442"/>
      <c r="AG15" s="443"/>
      <c r="AH15" s="441">
        <v>353</v>
      </c>
      <c r="AI15" s="442"/>
      <c r="AJ15" s="442"/>
      <c r="AK15" s="442"/>
      <c r="AL15" s="444"/>
      <c r="AM15" s="534"/>
      <c r="AN15" s="439"/>
      <c r="AO15" s="439"/>
      <c r="AP15" s="439"/>
      <c r="AQ15" s="439"/>
      <c r="AR15" s="439"/>
      <c r="AS15" s="439"/>
      <c r="AT15" s="440"/>
      <c r="AU15" s="522"/>
      <c r="AV15" s="523"/>
      <c r="AW15" s="523"/>
      <c r="AX15" s="523"/>
      <c r="AY15" s="457" t="s">
        <v>151</v>
      </c>
      <c r="AZ15" s="458"/>
      <c r="BA15" s="458"/>
      <c r="BB15" s="458"/>
      <c r="BC15" s="458"/>
      <c r="BD15" s="458"/>
      <c r="BE15" s="458"/>
      <c r="BF15" s="458"/>
      <c r="BG15" s="458"/>
      <c r="BH15" s="458"/>
      <c r="BI15" s="458"/>
      <c r="BJ15" s="458"/>
      <c r="BK15" s="458"/>
      <c r="BL15" s="458"/>
      <c r="BM15" s="459"/>
      <c r="BN15" s="460">
        <v>716615</v>
      </c>
      <c r="BO15" s="461"/>
      <c r="BP15" s="461"/>
      <c r="BQ15" s="461"/>
      <c r="BR15" s="461"/>
      <c r="BS15" s="461"/>
      <c r="BT15" s="461"/>
      <c r="BU15" s="462"/>
      <c r="BV15" s="460">
        <v>688695</v>
      </c>
      <c r="BW15" s="461"/>
      <c r="BX15" s="461"/>
      <c r="BY15" s="461"/>
      <c r="BZ15" s="461"/>
      <c r="CA15" s="461"/>
      <c r="CB15" s="461"/>
      <c r="CC15" s="462"/>
      <c r="CD15" s="575" t="s">
        <v>152</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153</v>
      </c>
      <c r="M16" s="559"/>
      <c r="N16" s="559"/>
      <c r="O16" s="559"/>
      <c r="P16" s="559"/>
      <c r="Q16" s="560"/>
      <c r="R16" s="553" t="s">
        <v>154</v>
      </c>
      <c r="S16" s="554"/>
      <c r="T16" s="554"/>
      <c r="U16" s="554"/>
      <c r="V16" s="555"/>
      <c r="W16" s="571"/>
      <c r="X16" s="481"/>
      <c r="Y16" s="481"/>
      <c r="Z16" s="481"/>
      <c r="AA16" s="481"/>
      <c r="AB16" s="482"/>
      <c r="AC16" s="561">
        <v>14.6</v>
      </c>
      <c r="AD16" s="562"/>
      <c r="AE16" s="562"/>
      <c r="AF16" s="562"/>
      <c r="AG16" s="563"/>
      <c r="AH16" s="561">
        <v>12.3</v>
      </c>
      <c r="AI16" s="562"/>
      <c r="AJ16" s="562"/>
      <c r="AK16" s="562"/>
      <c r="AL16" s="564"/>
      <c r="AM16" s="534"/>
      <c r="AN16" s="439"/>
      <c r="AO16" s="439"/>
      <c r="AP16" s="439"/>
      <c r="AQ16" s="439"/>
      <c r="AR16" s="439"/>
      <c r="AS16" s="439"/>
      <c r="AT16" s="440"/>
      <c r="AU16" s="522"/>
      <c r="AV16" s="523"/>
      <c r="AW16" s="523"/>
      <c r="AX16" s="523"/>
      <c r="AY16" s="445" t="s">
        <v>155</v>
      </c>
      <c r="AZ16" s="446"/>
      <c r="BA16" s="446"/>
      <c r="BB16" s="446"/>
      <c r="BC16" s="446"/>
      <c r="BD16" s="446"/>
      <c r="BE16" s="446"/>
      <c r="BF16" s="446"/>
      <c r="BG16" s="446"/>
      <c r="BH16" s="446"/>
      <c r="BI16" s="446"/>
      <c r="BJ16" s="446"/>
      <c r="BK16" s="446"/>
      <c r="BL16" s="446"/>
      <c r="BM16" s="447"/>
      <c r="BN16" s="465">
        <v>3066303</v>
      </c>
      <c r="BO16" s="466"/>
      <c r="BP16" s="466"/>
      <c r="BQ16" s="466"/>
      <c r="BR16" s="466"/>
      <c r="BS16" s="466"/>
      <c r="BT16" s="466"/>
      <c r="BU16" s="467"/>
      <c r="BV16" s="465">
        <v>3137523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156</v>
      </c>
      <c r="N17" s="551"/>
      <c r="O17" s="551"/>
      <c r="P17" s="551"/>
      <c r="Q17" s="552"/>
      <c r="R17" s="553" t="s">
        <v>157</v>
      </c>
      <c r="S17" s="554"/>
      <c r="T17" s="554"/>
      <c r="U17" s="554"/>
      <c r="V17" s="555"/>
      <c r="W17" s="556" t="s">
        <v>158</v>
      </c>
      <c r="X17" s="478"/>
      <c r="Y17" s="478"/>
      <c r="Z17" s="478"/>
      <c r="AA17" s="478"/>
      <c r="AB17" s="479"/>
      <c r="AC17" s="441">
        <v>1426</v>
      </c>
      <c r="AD17" s="442"/>
      <c r="AE17" s="442"/>
      <c r="AF17" s="442"/>
      <c r="AG17" s="443"/>
      <c r="AH17" s="441">
        <v>1340</v>
      </c>
      <c r="AI17" s="442"/>
      <c r="AJ17" s="442"/>
      <c r="AK17" s="442"/>
      <c r="AL17" s="444"/>
      <c r="AM17" s="534"/>
      <c r="AN17" s="439"/>
      <c r="AO17" s="439"/>
      <c r="AP17" s="439"/>
      <c r="AQ17" s="439"/>
      <c r="AR17" s="439"/>
      <c r="AS17" s="439"/>
      <c r="AT17" s="440"/>
      <c r="AU17" s="522"/>
      <c r="AV17" s="523"/>
      <c r="AW17" s="523"/>
      <c r="AX17" s="523"/>
      <c r="AY17" s="445" t="s">
        <v>159</v>
      </c>
      <c r="AZ17" s="446"/>
      <c r="BA17" s="446"/>
      <c r="BB17" s="446"/>
      <c r="BC17" s="446"/>
      <c r="BD17" s="446"/>
      <c r="BE17" s="446"/>
      <c r="BF17" s="446"/>
      <c r="BG17" s="446"/>
      <c r="BH17" s="446"/>
      <c r="BI17" s="446"/>
      <c r="BJ17" s="446"/>
      <c r="BK17" s="446"/>
      <c r="BL17" s="446"/>
      <c r="BM17" s="447"/>
      <c r="BN17" s="465">
        <v>903493</v>
      </c>
      <c r="BO17" s="466"/>
      <c r="BP17" s="466"/>
      <c r="BQ17" s="466"/>
      <c r="BR17" s="466"/>
      <c r="BS17" s="466"/>
      <c r="BT17" s="466"/>
      <c r="BU17" s="467"/>
      <c r="BV17" s="465">
        <v>864604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160</v>
      </c>
      <c r="C18" s="528"/>
      <c r="D18" s="528"/>
      <c r="E18" s="529"/>
      <c r="F18" s="529"/>
      <c r="G18" s="529"/>
      <c r="H18" s="529"/>
      <c r="I18" s="529"/>
      <c r="J18" s="529"/>
      <c r="K18" s="529"/>
      <c r="L18" s="530">
        <v>585.80999999999995</v>
      </c>
      <c r="M18" s="530"/>
      <c r="N18" s="530"/>
      <c r="O18" s="530"/>
      <c r="P18" s="530"/>
      <c r="Q18" s="530"/>
      <c r="R18" s="531"/>
      <c r="S18" s="531"/>
      <c r="T18" s="531"/>
      <c r="U18" s="531"/>
      <c r="V18" s="532"/>
      <c r="W18" s="546"/>
      <c r="X18" s="547"/>
      <c r="Y18" s="547"/>
      <c r="Z18" s="547"/>
      <c r="AA18" s="547"/>
      <c r="AB18" s="557"/>
      <c r="AC18" s="429">
        <v>48.8</v>
      </c>
      <c r="AD18" s="430"/>
      <c r="AE18" s="430"/>
      <c r="AF18" s="430"/>
      <c r="AG18" s="533"/>
      <c r="AH18" s="429">
        <v>46.6</v>
      </c>
      <c r="AI18" s="430"/>
      <c r="AJ18" s="430"/>
      <c r="AK18" s="430"/>
      <c r="AL18" s="431"/>
      <c r="AM18" s="534"/>
      <c r="AN18" s="439"/>
      <c r="AO18" s="439"/>
      <c r="AP18" s="439"/>
      <c r="AQ18" s="439"/>
      <c r="AR18" s="439"/>
      <c r="AS18" s="439"/>
      <c r="AT18" s="440"/>
      <c r="AU18" s="522"/>
      <c r="AV18" s="523"/>
      <c r="AW18" s="523"/>
      <c r="AX18" s="523"/>
      <c r="AY18" s="445" t="s">
        <v>161</v>
      </c>
      <c r="AZ18" s="446"/>
      <c r="BA18" s="446"/>
      <c r="BB18" s="446"/>
      <c r="BC18" s="446"/>
      <c r="BD18" s="446"/>
      <c r="BE18" s="446"/>
      <c r="BF18" s="446"/>
      <c r="BG18" s="446"/>
      <c r="BH18" s="446"/>
      <c r="BI18" s="446"/>
      <c r="BJ18" s="446"/>
      <c r="BK18" s="446"/>
      <c r="BL18" s="446"/>
      <c r="BM18" s="447"/>
      <c r="BN18" s="465">
        <v>3163689</v>
      </c>
      <c r="BO18" s="466"/>
      <c r="BP18" s="466"/>
      <c r="BQ18" s="466"/>
      <c r="BR18" s="466"/>
      <c r="BS18" s="466"/>
      <c r="BT18" s="466"/>
      <c r="BU18" s="467"/>
      <c r="BV18" s="465">
        <v>3045963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162</v>
      </c>
      <c r="C19" s="528"/>
      <c r="D19" s="528"/>
      <c r="E19" s="529"/>
      <c r="F19" s="529"/>
      <c r="G19" s="529"/>
      <c r="H19" s="529"/>
      <c r="I19" s="529"/>
      <c r="J19" s="529"/>
      <c r="K19" s="529"/>
      <c r="L19" s="535">
        <v>10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163</v>
      </c>
      <c r="AZ19" s="446"/>
      <c r="BA19" s="446"/>
      <c r="BB19" s="446"/>
      <c r="BC19" s="446"/>
      <c r="BD19" s="446"/>
      <c r="BE19" s="446"/>
      <c r="BF19" s="446"/>
      <c r="BG19" s="446"/>
      <c r="BH19" s="446"/>
      <c r="BI19" s="446"/>
      <c r="BJ19" s="446"/>
      <c r="BK19" s="446"/>
      <c r="BL19" s="446"/>
      <c r="BM19" s="447"/>
      <c r="BN19" s="465">
        <v>4131539</v>
      </c>
      <c r="BO19" s="466"/>
      <c r="BP19" s="466"/>
      <c r="BQ19" s="466"/>
      <c r="BR19" s="466"/>
      <c r="BS19" s="466"/>
      <c r="BT19" s="466"/>
      <c r="BU19" s="467"/>
      <c r="BV19" s="465">
        <v>4082751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164</v>
      </c>
      <c r="C20" s="528"/>
      <c r="D20" s="528"/>
      <c r="E20" s="529"/>
      <c r="F20" s="529"/>
      <c r="G20" s="529"/>
      <c r="H20" s="529"/>
      <c r="I20" s="529"/>
      <c r="J20" s="529"/>
      <c r="K20" s="529"/>
      <c r="L20" s="535">
        <v>2405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165</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166</v>
      </c>
      <c r="C22" s="495"/>
      <c r="D22" s="496"/>
      <c r="E22" s="503" t="s">
        <v>1</v>
      </c>
      <c r="F22" s="478"/>
      <c r="G22" s="478"/>
      <c r="H22" s="478"/>
      <c r="I22" s="478"/>
      <c r="J22" s="478"/>
      <c r="K22" s="479"/>
      <c r="L22" s="503" t="s">
        <v>167</v>
      </c>
      <c r="M22" s="478"/>
      <c r="N22" s="478"/>
      <c r="O22" s="478"/>
      <c r="P22" s="479"/>
      <c r="Q22" s="488" t="s">
        <v>168</v>
      </c>
      <c r="R22" s="489"/>
      <c r="S22" s="489"/>
      <c r="T22" s="489"/>
      <c r="U22" s="489"/>
      <c r="V22" s="504"/>
      <c r="W22" s="506" t="s">
        <v>169</v>
      </c>
      <c r="X22" s="495"/>
      <c r="Y22" s="496"/>
      <c r="Z22" s="503" t="s">
        <v>1</v>
      </c>
      <c r="AA22" s="478"/>
      <c r="AB22" s="478"/>
      <c r="AC22" s="478"/>
      <c r="AD22" s="478"/>
      <c r="AE22" s="478"/>
      <c r="AF22" s="478"/>
      <c r="AG22" s="479"/>
      <c r="AH22" s="477" t="s">
        <v>170</v>
      </c>
      <c r="AI22" s="478"/>
      <c r="AJ22" s="478"/>
      <c r="AK22" s="478"/>
      <c r="AL22" s="479"/>
      <c r="AM22" s="477" t="s">
        <v>171</v>
      </c>
      <c r="AN22" s="483"/>
      <c r="AO22" s="483"/>
      <c r="AP22" s="483"/>
      <c r="AQ22" s="483"/>
      <c r="AR22" s="484"/>
      <c r="AS22" s="488" t="s">
        <v>168</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172</v>
      </c>
      <c r="AZ23" s="458"/>
      <c r="BA23" s="458"/>
      <c r="BB23" s="458"/>
      <c r="BC23" s="458"/>
      <c r="BD23" s="458"/>
      <c r="BE23" s="458"/>
      <c r="BF23" s="458"/>
      <c r="BG23" s="458"/>
      <c r="BH23" s="458"/>
      <c r="BI23" s="458"/>
      <c r="BJ23" s="458"/>
      <c r="BK23" s="458"/>
      <c r="BL23" s="458"/>
      <c r="BM23" s="459"/>
      <c r="BN23" s="465">
        <v>5768968</v>
      </c>
      <c r="BO23" s="466"/>
      <c r="BP23" s="466"/>
      <c r="BQ23" s="466"/>
      <c r="BR23" s="466"/>
      <c r="BS23" s="466"/>
      <c r="BT23" s="466"/>
      <c r="BU23" s="467"/>
      <c r="BV23" s="465">
        <v>6183574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173</v>
      </c>
      <c r="F24" s="439"/>
      <c r="G24" s="439"/>
      <c r="H24" s="439"/>
      <c r="I24" s="439"/>
      <c r="J24" s="439"/>
      <c r="K24" s="440"/>
      <c r="L24" s="441">
        <v>1</v>
      </c>
      <c r="M24" s="442"/>
      <c r="N24" s="442"/>
      <c r="O24" s="442"/>
      <c r="P24" s="443"/>
      <c r="Q24" s="441">
        <v>7200</v>
      </c>
      <c r="R24" s="442"/>
      <c r="S24" s="442"/>
      <c r="T24" s="442"/>
      <c r="U24" s="442"/>
      <c r="V24" s="443"/>
      <c r="W24" s="507"/>
      <c r="X24" s="498"/>
      <c r="Y24" s="499"/>
      <c r="Z24" s="438" t="s">
        <v>174</v>
      </c>
      <c r="AA24" s="439"/>
      <c r="AB24" s="439"/>
      <c r="AC24" s="439"/>
      <c r="AD24" s="439"/>
      <c r="AE24" s="439"/>
      <c r="AF24" s="439"/>
      <c r="AG24" s="440"/>
      <c r="AH24" s="441">
        <v>113</v>
      </c>
      <c r="AI24" s="442"/>
      <c r="AJ24" s="442"/>
      <c r="AK24" s="442"/>
      <c r="AL24" s="443"/>
      <c r="AM24" s="441">
        <v>336401</v>
      </c>
      <c r="AN24" s="442"/>
      <c r="AO24" s="442"/>
      <c r="AP24" s="442"/>
      <c r="AQ24" s="442"/>
      <c r="AR24" s="443"/>
      <c r="AS24" s="441">
        <v>2977</v>
      </c>
      <c r="AT24" s="442"/>
      <c r="AU24" s="442"/>
      <c r="AV24" s="442"/>
      <c r="AW24" s="442"/>
      <c r="AX24" s="444"/>
      <c r="AY24" s="432" t="s">
        <v>175</v>
      </c>
      <c r="AZ24" s="433"/>
      <c r="BA24" s="433"/>
      <c r="BB24" s="433"/>
      <c r="BC24" s="433"/>
      <c r="BD24" s="433"/>
      <c r="BE24" s="433"/>
      <c r="BF24" s="433"/>
      <c r="BG24" s="433"/>
      <c r="BH24" s="433"/>
      <c r="BI24" s="433"/>
      <c r="BJ24" s="433"/>
      <c r="BK24" s="433"/>
      <c r="BL24" s="433"/>
      <c r="BM24" s="434"/>
      <c r="BN24" s="465">
        <v>5572543</v>
      </c>
      <c r="BO24" s="466"/>
      <c r="BP24" s="466"/>
      <c r="BQ24" s="466"/>
      <c r="BR24" s="466"/>
      <c r="BS24" s="466"/>
      <c r="BT24" s="466"/>
      <c r="BU24" s="467"/>
      <c r="BV24" s="465">
        <v>5954401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176</v>
      </c>
      <c r="F25" s="439"/>
      <c r="G25" s="439"/>
      <c r="H25" s="439"/>
      <c r="I25" s="439"/>
      <c r="J25" s="439"/>
      <c r="K25" s="440"/>
      <c r="L25" s="441">
        <v>1</v>
      </c>
      <c r="M25" s="442"/>
      <c r="N25" s="442"/>
      <c r="O25" s="442"/>
      <c r="P25" s="443"/>
      <c r="Q25" s="441">
        <v>6000</v>
      </c>
      <c r="R25" s="442"/>
      <c r="S25" s="442"/>
      <c r="T25" s="442"/>
      <c r="U25" s="442"/>
      <c r="V25" s="443"/>
      <c r="W25" s="507"/>
      <c r="X25" s="498"/>
      <c r="Y25" s="499"/>
      <c r="Z25" s="438" t="s">
        <v>177</v>
      </c>
      <c r="AA25" s="439"/>
      <c r="AB25" s="439"/>
      <c r="AC25" s="439"/>
      <c r="AD25" s="439"/>
      <c r="AE25" s="439"/>
      <c r="AF25" s="439"/>
      <c r="AG25" s="440"/>
      <c r="AH25" s="441" t="s">
        <v>178</v>
      </c>
      <c r="AI25" s="442"/>
      <c r="AJ25" s="442"/>
      <c r="AK25" s="442"/>
      <c r="AL25" s="443"/>
      <c r="AM25" s="441" t="s">
        <v>179</v>
      </c>
      <c r="AN25" s="442"/>
      <c r="AO25" s="442"/>
      <c r="AP25" s="442"/>
      <c r="AQ25" s="442"/>
      <c r="AR25" s="443"/>
      <c r="AS25" s="441" t="s">
        <v>179</v>
      </c>
      <c r="AT25" s="442"/>
      <c r="AU25" s="442"/>
      <c r="AV25" s="442"/>
      <c r="AW25" s="442"/>
      <c r="AX25" s="444"/>
      <c r="AY25" s="457" t="s">
        <v>180</v>
      </c>
      <c r="AZ25" s="458"/>
      <c r="BA25" s="458"/>
      <c r="BB25" s="458"/>
      <c r="BC25" s="458"/>
      <c r="BD25" s="458"/>
      <c r="BE25" s="458"/>
      <c r="BF25" s="458"/>
      <c r="BG25" s="458"/>
      <c r="BH25" s="458"/>
      <c r="BI25" s="458"/>
      <c r="BJ25" s="458"/>
      <c r="BK25" s="458"/>
      <c r="BL25" s="458"/>
      <c r="BM25" s="459"/>
      <c r="BN25" s="460">
        <v>35852</v>
      </c>
      <c r="BO25" s="461"/>
      <c r="BP25" s="461"/>
      <c r="BQ25" s="461"/>
      <c r="BR25" s="461"/>
      <c r="BS25" s="461"/>
      <c r="BT25" s="461"/>
      <c r="BU25" s="462"/>
      <c r="BV25" s="460">
        <v>46990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181</v>
      </c>
      <c r="F26" s="439"/>
      <c r="G26" s="439"/>
      <c r="H26" s="439"/>
      <c r="I26" s="439"/>
      <c r="J26" s="439"/>
      <c r="K26" s="440"/>
      <c r="L26" s="441">
        <v>1</v>
      </c>
      <c r="M26" s="442"/>
      <c r="N26" s="442"/>
      <c r="O26" s="442"/>
      <c r="P26" s="443"/>
      <c r="Q26" s="441">
        <v>5600</v>
      </c>
      <c r="R26" s="442"/>
      <c r="S26" s="442"/>
      <c r="T26" s="442"/>
      <c r="U26" s="442"/>
      <c r="V26" s="443"/>
      <c r="W26" s="507"/>
      <c r="X26" s="498"/>
      <c r="Y26" s="499"/>
      <c r="Z26" s="438" t="s">
        <v>182</v>
      </c>
      <c r="AA26" s="520"/>
      <c r="AB26" s="520"/>
      <c r="AC26" s="520"/>
      <c r="AD26" s="520"/>
      <c r="AE26" s="520"/>
      <c r="AF26" s="520"/>
      <c r="AG26" s="521"/>
      <c r="AH26" s="441" t="s">
        <v>131</v>
      </c>
      <c r="AI26" s="442"/>
      <c r="AJ26" s="442"/>
      <c r="AK26" s="442"/>
      <c r="AL26" s="443"/>
      <c r="AM26" s="441" t="s">
        <v>132</v>
      </c>
      <c r="AN26" s="442"/>
      <c r="AO26" s="442"/>
      <c r="AP26" s="442"/>
      <c r="AQ26" s="442"/>
      <c r="AR26" s="443"/>
      <c r="AS26" s="441" t="s">
        <v>132</v>
      </c>
      <c r="AT26" s="442"/>
      <c r="AU26" s="442"/>
      <c r="AV26" s="442"/>
      <c r="AW26" s="442"/>
      <c r="AX26" s="444"/>
      <c r="AY26" s="474" t="s">
        <v>183</v>
      </c>
      <c r="AZ26" s="475"/>
      <c r="BA26" s="475"/>
      <c r="BB26" s="475"/>
      <c r="BC26" s="475"/>
      <c r="BD26" s="475"/>
      <c r="BE26" s="475"/>
      <c r="BF26" s="475"/>
      <c r="BG26" s="475"/>
      <c r="BH26" s="475"/>
      <c r="BI26" s="475"/>
      <c r="BJ26" s="475"/>
      <c r="BK26" s="475"/>
      <c r="BL26" s="475"/>
      <c r="BM26" s="476"/>
      <c r="BN26" s="465" t="s">
        <v>178</v>
      </c>
      <c r="BO26" s="466"/>
      <c r="BP26" s="466"/>
      <c r="BQ26" s="466"/>
      <c r="BR26" s="466"/>
      <c r="BS26" s="466"/>
      <c r="BT26" s="466"/>
      <c r="BU26" s="467"/>
      <c r="BV26" s="465" t="s">
        <v>184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185</v>
      </c>
      <c r="F27" s="439"/>
      <c r="G27" s="439"/>
      <c r="H27" s="439"/>
      <c r="I27" s="439"/>
      <c r="J27" s="439"/>
      <c r="K27" s="440"/>
      <c r="L27" s="441">
        <v>1</v>
      </c>
      <c r="M27" s="442"/>
      <c r="N27" s="442"/>
      <c r="O27" s="442"/>
      <c r="P27" s="443"/>
      <c r="Q27" s="441">
        <v>2800</v>
      </c>
      <c r="R27" s="442"/>
      <c r="S27" s="442"/>
      <c r="T27" s="442"/>
      <c r="U27" s="442"/>
      <c r="V27" s="443"/>
      <c r="W27" s="507"/>
      <c r="X27" s="498"/>
      <c r="Y27" s="499"/>
      <c r="Z27" s="438" t="s">
        <v>186</v>
      </c>
      <c r="AA27" s="439"/>
      <c r="AB27" s="439"/>
      <c r="AC27" s="439"/>
      <c r="AD27" s="439"/>
      <c r="AE27" s="439"/>
      <c r="AF27" s="439"/>
      <c r="AG27" s="440"/>
      <c r="AH27" s="441">
        <v>2</v>
      </c>
      <c r="AI27" s="442"/>
      <c r="AJ27" s="442"/>
      <c r="AK27" s="442"/>
      <c r="AL27" s="443"/>
      <c r="AM27" s="441" t="s">
        <v>187</v>
      </c>
      <c r="AN27" s="442"/>
      <c r="AO27" s="442"/>
      <c r="AP27" s="442"/>
      <c r="AQ27" s="442"/>
      <c r="AR27" s="443"/>
      <c r="AS27" s="441" t="s">
        <v>188</v>
      </c>
      <c r="AT27" s="442"/>
      <c r="AU27" s="442"/>
      <c r="AV27" s="442"/>
      <c r="AW27" s="442"/>
      <c r="AX27" s="444"/>
      <c r="AY27" s="471" t="s">
        <v>189</v>
      </c>
      <c r="AZ27" s="472"/>
      <c r="BA27" s="472"/>
      <c r="BB27" s="472"/>
      <c r="BC27" s="472"/>
      <c r="BD27" s="472"/>
      <c r="BE27" s="472"/>
      <c r="BF27" s="472"/>
      <c r="BG27" s="472"/>
      <c r="BH27" s="472"/>
      <c r="BI27" s="472"/>
      <c r="BJ27" s="472"/>
      <c r="BK27" s="472"/>
      <c r="BL27" s="472"/>
      <c r="BM27" s="473"/>
      <c r="BN27" s="468" t="s">
        <v>132</v>
      </c>
      <c r="BO27" s="469"/>
      <c r="BP27" s="469"/>
      <c r="BQ27" s="469"/>
      <c r="BR27" s="469"/>
      <c r="BS27" s="469"/>
      <c r="BT27" s="469"/>
      <c r="BU27" s="470"/>
      <c r="BV27" s="468" t="s">
        <v>132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190</v>
      </c>
      <c r="F28" s="439"/>
      <c r="G28" s="439"/>
      <c r="H28" s="439"/>
      <c r="I28" s="439"/>
      <c r="J28" s="439"/>
      <c r="K28" s="440"/>
      <c r="L28" s="441">
        <v>1</v>
      </c>
      <c r="M28" s="442"/>
      <c r="N28" s="442"/>
      <c r="O28" s="442"/>
      <c r="P28" s="443"/>
      <c r="Q28" s="441">
        <v>2300</v>
      </c>
      <c r="R28" s="442"/>
      <c r="S28" s="442"/>
      <c r="T28" s="442"/>
      <c r="U28" s="442"/>
      <c r="V28" s="443"/>
      <c r="W28" s="507"/>
      <c r="X28" s="498"/>
      <c r="Y28" s="499"/>
      <c r="Z28" s="438" t="s">
        <v>191</v>
      </c>
      <c r="AA28" s="439"/>
      <c r="AB28" s="439"/>
      <c r="AC28" s="439"/>
      <c r="AD28" s="439"/>
      <c r="AE28" s="439"/>
      <c r="AF28" s="439"/>
      <c r="AG28" s="440"/>
      <c r="AH28" s="441" t="s">
        <v>132</v>
      </c>
      <c r="AI28" s="442"/>
      <c r="AJ28" s="442"/>
      <c r="AK28" s="442"/>
      <c r="AL28" s="443"/>
      <c r="AM28" s="441" t="s">
        <v>131</v>
      </c>
      <c r="AN28" s="442"/>
      <c r="AO28" s="442"/>
      <c r="AP28" s="442"/>
      <c r="AQ28" s="442"/>
      <c r="AR28" s="443"/>
      <c r="AS28" s="441" t="s">
        <v>131</v>
      </c>
      <c r="AT28" s="442"/>
      <c r="AU28" s="442"/>
      <c r="AV28" s="442"/>
      <c r="AW28" s="442"/>
      <c r="AX28" s="444"/>
      <c r="AY28" s="448" t="s">
        <v>192</v>
      </c>
      <c r="AZ28" s="449"/>
      <c r="BA28" s="449"/>
      <c r="BB28" s="450"/>
      <c r="BC28" s="457" t="s">
        <v>48</v>
      </c>
      <c r="BD28" s="458"/>
      <c r="BE28" s="458"/>
      <c r="BF28" s="458"/>
      <c r="BG28" s="458"/>
      <c r="BH28" s="458"/>
      <c r="BI28" s="458"/>
      <c r="BJ28" s="458"/>
      <c r="BK28" s="458"/>
      <c r="BL28" s="458"/>
      <c r="BM28" s="459"/>
      <c r="BN28" s="460">
        <v>639140</v>
      </c>
      <c r="BO28" s="461"/>
      <c r="BP28" s="461"/>
      <c r="BQ28" s="461"/>
      <c r="BR28" s="461"/>
      <c r="BS28" s="461"/>
      <c r="BT28" s="461"/>
      <c r="BU28" s="462"/>
      <c r="BV28" s="460">
        <v>977142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193</v>
      </c>
      <c r="F29" s="439"/>
      <c r="G29" s="439"/>
      <c r="H29" s="439"/>
      <c r="I29" s="439"/>
      <c r="J29" s="439"/>
      <c r="K29" s="440"/>
      <c r="L29" s="441">
        <v>10</v>
      </c>
      <c r="M29" s="442"/>
      <c r="N29" s="442"/>
      <c r="O29" s="442"/>
      <c r="P29" s="443"/>
      <c r="Q29" s="441">
        <v>2050</v>
      </c>
      <c r="R29" s="442"/>
      <c r="S29" s="442"/>
      <c r="T29" s="442"/>
      <c r="U29" s="442"/>
      <c r="V29" s="443"/>
      <c r="W29" s="508"/>
      <c r="X29" s="509"/>
      <c r="Y29" s="510"/>
      <c r="Z29" s="438" t="s">
        <v>194</v>
      </c>
      <c r="AA29" s="439"/>
      <c r="AB29" s="439"/>
      <c r="AC29" s="439"/>
      <c r="AD29" s="439"/>
      <c r="AE29" s="439"/>
      <c r="AF29" s="439"/>
      <c r="AG29" s="440"/>
      <c r="AH29" s="441">
        <v>115</v>
      </c>
      <c r="AI29" s="442"/>
      <c r="AJ29" s="442"/>
      <c r="AK29" s="442"/>
      <c r="AL29" s="443"/>
      <c r="AM29" s="441">
        <v>342303</v>
      </c>
      <c r="AN29" s="442"/>
      <c r="AO29" s="442"/>
      <c r="AP29" s="442"/>
      <c r="AQ29" s="442"/>
      <c r="AR29" s="443"/>
      <c r="AS29" s="441">
        <v>2977</v>
      </c>
      <c r="AT29" s="442"/>
      <c r="AU29" s="442"/>
      <c r="AV29" s="442"/>
      <c r="AW29" s="442"/>
      <c r="AX29" s="444"/>
      <c r="AY29" s="451"/>
      <c r="AZ29" s="452"/>
      <c r="BA29" s="452"/>
      <c r="BB29" s="453"/>
      <c r="BC29" s="445" t="s">
        <v>195</v>
      </c>
      <c r="BD29" s="446"/>
      <c r="BE29" s="446"/>
      <c r="BF29" s="446"/>
      <c r="BG29" s="446"/>
      <c r="BH29" s="446"/>
      <c r="BI29" s="446"/>
      <c r="BJ29" s="446"/>
      <c r="BK29" s="446"/>
      <c r="BL29" s="446"/>
      <c r="BM29" s="447"/>
      <c r="BN29" s="465">
        <v>389399</v>
      </c>
      <c r="BO29" s="466"/>
      <c r="BP29" s="466"/>
      <c r="BQ29" s="466"/>
      <c r="BR29" s="466"/>
      <c r="BS29" s="466"/>
      <c r="BT29" s="466"/>
      <c r="BU29" s="467"/>
      <c r="BV29" s="465">
        <v>395756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196</v>
      </c>
      <c r="X30" s="518"/>
      <c r="Y30" s="518"/>
      <c r="Z30" s="518"/>
      <c r="AA30" s="518"/>
      <c r="AB30" s="518"/>
      <c r="AC30" s="518"/>
      <c r="AD30" s="518"/>
      <c r="AE30" s="518"/>
      <c r="AF30" s="518"/>
      <c r="AG30" s="519"/>
      <c r="AH30" s="429">
        <v>97.3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741526</v>
      </c>
      <c r="BO30" s="469"/>
      <c r="BP30" s="469"/>
      <c r="BQ30" s="469"/>
      <c r="BR30" s="469"/>
      <c r="BS30" s="469"/>
      <c r="BT30" s="469"/>
      <c r="BU30" s="470"/>
      <c r="BV30" s="468">
        <v>682394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197</v>
      </c>
      <c r="D32" s="213"/>
      <c r="E32" s="213"/>
      <c r="F32" s="210"/>
      <c r="G32" s="210"/>
      <c r="H32" s="210"/>
      <c r="I32" s="210"/>
      <c r="J32" s="210"/>
      <c r="K32" s="210"/>
      <c r="L32" s="210"/>
      <c r="M32" s="210"/>
      <c r="N32" s="210"/>
      <c r="O32" s="210"/>
      <c r="P32" s="210"/>
      <c r="Q32" s="210"/>
      <c r="R32" s="210"/>
      <c r="S32" s="210"/>
      <c r="T32" s="210"/>
      <c r="U32" s="210" t="s">
        <v>198</v>
      </c>
      <c r="V32" s="210"/>
      <c r="W32" s="210"/>
      <c r="X32" s="210"/>
      <c r="Y32" s="210"/>
      <c r="Z32" s="210"/>
      <c r="AA32" s="210"/>
      <c r="AB32" s="210"/>
      <c r="AC32" s="210"/>
      <c r="AD32" s="210"/>
      <c r="AE32" s="210"/>
      <c r="AF32" s="210"/>
      <c r="AG32" s="210"/>
      <c r="AH32" s="210"/>
      <c r="AI32" s="210"/>
      <c r="AJ32" s="210"/>
      <c r="AK32" s="210"/>
      <c r="AL32" s="210"/>
      <c r="AM32" s="214" t="s">
        <v>199</v>
      </c>
      <c r="AN32" s="210"/>
      <c r="AO32" s="210"/>
      <c r="AP32" s="210"/>
      <c r="AQ32" s="210"/>
      <c r="AR32" s="210"/>
      <c r="AS32" s="214"/>
      <c r="AT32" s="214"/>
      <c r="AU32" s="214"/>
      <c r="AV32" s="214"/>
      <c r="AW32" s="214"/>
      <c r="AX32" s="214"/>
      <c r="AY32" s="214"/>
      <c r="AZ32" s="214"/>
      <c r="BA32" s="214"/>
      <c r="BB32" s="210"/>
      <c r="BC32" s="214"/>
      <c r="BD32" s="210"/>
      <c r="BE32" s="214" t="s">
        <v>200</v>
      </c>
      <c r="BF32" s="210"/>
      <c r="BG32" s="210"/>
      <c r="BH32" s="210"/>
      <c r="BI32" s="210"/>
      <c r="BJ32" s="214"/>
      <c r="BK32" s="214"/>
      <c r="BL32" s="214"/>
      <c r="BM32" s="214"/>
      <c r="BN32" s="214"/>
      <c r="BO32" s="214"/>
      <c r="BP32" s="214"/>
      <c r="BQ32" s="214"/>
      <c r="BR32" s="210"/>
      <c r="BS32" s="210"/>
      <c r="BT32" s="210"/>
      <c r="BU32" s="210"/>
      <c r="BV32" s="210"/>
      <c r="BW32" s="210" t="s">
        <v>201</v>
      </c>
      <c r="BX32" s="210"/>
      <c r="BY32" s="210"/>
      <c r="BZ32" s="210"/>
      <c r="CA32" s="210"/>
      <c r="CB32" s="214"/>
      <c r="CC32" s="214"/>
      <c r="CD32" s="214"/>
      <c r="CE32" s="214"/>
      <c r="CF32" s="214"/>
      <c r="CG32" s="214"/>
      <c r="CH32" s="214"/>
      <c r="CI32" s="214"/>
      <c r="CJ32" s="214"/>
      <c r="CK32" s="214"/>
      <c r="CL32" s="214"/>
      <c r="CM32" s="214"/>
      <c r="CN32" s="214"/>
      <c r="CO32" s="214" t="s">
        <v>202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203</v>
      </c>
      <c r="D33" s="428"/>
      <c r="E33" s="427" t="s">
        <v>204</v>
      </c>
      <c r="F33" s="427"/>
      <c r="G33" s="427"/>
      <c r="H33" s="427"/>
      <c r="I33" s="427"/>
      <c r="J33" s="427"/>
      <c r="K33" s="427"/>
      <c r="L33" s="427"/>
      <c r="M33" s="427"/>
      <c r="N33" s="427"/>
      <c r="O33" s="427"/>
      <c r="P33" s="427"/>
      <c r="Q33" s="427"/>
      <c r="R33" s="427"/>
      <c r="S33" s="427"/>
      <c r="T33" s="215"/>
      <c r="U33" s="428" t="s">
        <v>203</v>
      </c>
      <c r="V33" s="428"/>
      <c r="W33" s="427" t="s">
        <v>204</v>
      </c>
      <c r="X33" s="427"/>
      <c r="Y33" s="427"/>
      <c r="Z33" s="427"/>
      <c r="AA33" s="427"/>
      <c r="AB33" s="427"/>
      <c r="AC33" s="427"/>
      <c r="AD33" s="427"/>
      <c r="AE33" s="427"/>
      <c r="AF33" s="427"/>
      <c r="AG33" s="427"/>
      <c r="AH33" s="427"/>
      <c r="AI33" s="427"/>
      <c r="AJ33" s="427"/>
      <c r="AK33" s="427"/>
      <c r="AL33" s="215"/>
      <c r="AM33" s="428" t="s">
        <v>205</v>
      </c>
      <c r="AN33" s="428"/>
      <c r="AO33" s="427" t="s">
        <v>206</v>
      </c>
      <c r="AP33" s="427"/>
      <c r="AQ33" s="427"/>
      <c r="AR33" s="427"/>
      <c r="AS33" s="427"/>
      <c r="AT33" s="427"/>
      <c r="AU33" s="427"/>
      <c r="AV33" s="427"/>
      <c r="AW33" s="427"/>
      <c r="AX33" s="427"/>
      <c r="AY33" s="427"/>
      <c r="AZ33" s="427"/>
      <c r="BA33" s="427"/>
      <c r="BB33" s="427"/>
      <c r="BC33" s="427"/>
      <c r="BD33" s="216"/>
      <c r="BE33" s="427" t="s">
        <v>207</v>
      </c>
      <c r="BF33" s="427"/>
      <c r="BG33" s="427" t="s">
        <v>208</v>
      </c>
      <c r="BH33" s="427"/>
      <c r="BI33" s="427"/>
      <c r="BJ33" s="427"/>
      <c r="BK33" s="427"/>
      <c r="BL33" s="427"/>
      <c r="BM33" s="427"/>
      <c r="BN33" s="427"/>
      <c r="BO33" s="427"/>
      <c r="BP33" s="427"/>
      <c r="BQ33" s="427"/>
      <c r="BR33" s="427"/>
      <c r="BS33" s="427"/>
      <c r="BT33" s="427"/>
      <c r="BU33" s="427"/>
      <c r="BV33" s="216"/>
      <c r="BW33" s="428" t="s">
        <v>207</v>
      </c>
      <c r="BX33" s="428"/>
      <c r="BY33" s="427" t="s">
        <v>209</v>
      </c>
      <c r="BZ33" s="427"/>
      <c r="CA33" s="427"/>
      <c r="CB33" s="427"/>
      <c r="CC33" s="427"/>
      <c r="CD33" s="427"/>
      <c r="CE33" s="427"/>
      <c r="CF33" s="427"/>
      <c r="CG33" s="427"/>
      <c r="CH33" s="427"/>
      <c r="CI33" s="427"/>
      <c r="CJ33" s="427"/>
      <c r="CK33" s="427"/>
      <c r="CL33" s="427"/>
      <c r="CM33" s="427"/>
      <c r="CN33" s="215"/>
      <c r="CO33" s="428" t="s">
        <v>210</v>
      </c>
      <c r="CP33" s="428"/>
      <c r="CQ33" s="427" t="s">
        <v>211</v>
      </c>
      <c r="CR33" s="427"/>
      <c r="CS33" s="427"/>
      <c r="CT33" s="427"/>
      <c r="CU33" s="427"/>
      <c r="CV33" s="427"/>
      <c r="CW33" s="427"/>
      <c r="CX33" s="427"/>
      <c r="CY33" s="427"/>
      <c r="CZ33" s="427"/>
      <c r="DA33" s="427"/>
      <c r="DB33" s="427"/>
      <c r="DC33" s="427"/>
      <c r="DD33" s="427"/>
      <c r="DE33" s="427"/>
      <c r="DF33" s="215"/>
      <c r="DG33" s="426" t="s">
        <v>212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国民健康保険特別会計事業勘定</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IF('各会計、関係団体の財政状況及び健全化判断比率'!B31="","",'各会計、関係団体の財政状況及び健全化判断比率'!B31)</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日高中部消防組合（一般会計）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日高軽種馬共同育成公社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国民健康保険診療所事業特別会計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IF('各会計、関係団体の財政状況及び健全化判断比率'!B32="","",'各会計、関係団体の財政状況及び健全化判断比率'!B32)</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日高中部衛生施設組合（一般会計）</v>
      </c>
      <c r="BZ35" s="423"/>
      <c r="CA35" s="423"/>
      <c r="CB35" s="423"/>
      <c r="CC35" s="423"/>
      <c r="CD35" s="423"/>
      <c r="CE35" s="423"/>
      <c r="CF35" s="423"/>
      <c r="CG35" s="423"/>
      <c r="CH35" s="423"/>
      <c r="CI35" s="423"/>
      <c r="CJ35" s="423"/>
      <c r="CK35" s="423"/>
      <c r="CL35" s="423"/>
      <c r="CM35" s="423"/>
      <c r="CN35" s="213"/>
      <c r="CO35" s="424">
        <f t="shared" ref="CO35:CO43" si="3">IF(CQ35="","",CO34+1)</f>
        <v>15</v>
      </c>
      <c r="CP35" s="424"/>
      <c r="CQ35" s="423" t="str">
        <f>IF('各会計、関係団体の財政状況及び健全化判断比率'!BS8="","",'各会計、関係団体の財政状況及び健全化判断比率'!BS8)</f>
        <v>にいかっぷホロシリ乗馬クラブ</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介護サービス特別会計事業勘定</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日高中部広域連合（一般会計）</v>
      </c>
      <c r="BZ36" s="423"/>
      <c r="CA36" s="423"/>
      <c r="CB36" s="423"/>
      <c r="CC36" s="423"/>
      <c r="CD36" s="423"/>
      <c r="CE36" s="423"/>
      <c r="CF36" s="423"/>
      <c r="CG36" s="423"/>
      <c r="CH36" s="423"/>
      <c r="CI36" s="423"/>
      <c r="CJ36" s="423"/>
      <c r="CK36" s="423"/>
      <c r="CL36" s="423"/>
      <c r="CM36" s="423"/>
      <c r="CN36" s="213"/>
      <c r="CO36" s="424">
        <f t="shared" si="3"/>
        <v>16</v>
      </c>
      <c r="CP36" s="424"/>
      <c r="CQ36" s="423" t="str">
        <f>IF('各会計、関係団体の財政状況及び健全化判断比率'!BS9="","",'各会計、関係団体の財政状況及び健全化判断比率'!BS9)</f>
        <v>新冠ヒルズ</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日高中部広域連合（介護保険特別会計）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日高管内地方税滞納整理機構</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日高地区交通災害共済組合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213</v>
      </c>
      <c r="C46" s="185"/>
      <c r="D46" s="185"/>
      <c r="E46" s="185" t="s">
        <v>214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217</v>
      </c>
    </row>
    <row r="50" spans="5:5" x14ac:dyDescent="0.15">
      <c r="E50" s="187" t="s">
        <v>218</v>
      </c>
    </row>
    <row r="51" spans="5:5" x14ac:dyDescent="0.15">
      <c r="E51" s="187" t="s">
        <v>219</v>
      </c>
    </row>
    <row r="52" spans="5:5" x14ac:dyDescent="0.15">
      <c r="E52" s="187" t="s">
        <v>220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SAo7zQmZfw18y3dNdAxt3MX/UdACw2tOJyzh8jxF0ceplbiqH3yUnZClW8lHbD1AIX+xXMBsDIOUiWXAx/Dg==" saltValue="XZDTaBFbPQdz2oQKKEgL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copies="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4" t="s">
        <v>569</v>
      </c>
      <c r="D34" s="1244"/>
      <c r="E34" s="1245"/>
      <c r="F34" s="32">
        <v>2.5499999999999998</v>
      </c>
      <c r="G34" s="33">
        <v>3.42</v>
      </c>
      <c r="H34" s="33">
        <v>3.11</v>
      </c>
      <c r="I34" s="33">
        <v>3.21</v>
      </c>
      <c r="J34" s="34">
        <v>2.38</v>
      </c>
      <c r="K34" s="22"/>
      <c r="L34" s="22"/>
      <c r="M34" s="22"/>
      <c r="N34" s="22"/>
      <c r="O34" s="22"/>
      <c r="P34" s="22"/>
    </row>
    <row r="35" spans="1:16" ht="39" customHeight="1" x14ac:dyDescent="0.15">
      <c r="A35" s="22"/>
      <c r="B35" s="35"/>
      <c r="C35" s="1238" t="s">
        <v>570</v>
      </c>
      <c r="D35" s="1239"/>
      <c r="E35" s="1240"/>
      <c r="F35" s="36">
        <v>1.41</v>
      </c>
      <c r="G35" s="37">
        <v>1.04</v>
      </c>
      <c r="H35" s="37">
        <v>1.43</v>
      </c>
      <c r="I35" s="37">
        <v>1.9</v>
      </c>
      <c r="J35" s="38">
        <v>0.99</v>
      </c>
      <c r="K35" s="22"/>
      <c r="L35" s="22"/>
      <c r="M35" s="22"/>
      <c r="N35" s="22"/>
      <c r="O35" s="22"/>
      <c r="P35" s="22"/>
    </row>
    <row r="36" spans="1:16" ht="39" customHeight="1" x14ac:dyDescent="0.15">
      <c r="A36" s="22"/>
      <c r="B36" s="35"/>
      <c r="C36" s="1238" t="s">
        <v>571</v>
      </c>
      <c r="D36" s="1239"/>
      <c r="E36" s="1240"/>
      <c r="F36" s="36">
        <v>0.28999999999999998</v>
      </c>
      <c r="G36" s="37">
        <v>0.32</v>
      </c>
      <c r="H36" s="37">
        <v>0.32</v>
      </c>
      <c r="I36" s="37">
        <v>0.12</v>
      </c>
      <c r="J36" s="38">
        <v>0.27</v>
      </c>
      <c r="K36" s="22"/>
      <c r="L36" s="22"/>
      <c r="M36" s="22"/>
      <c r="N36" s="22"/>
      <c r="O36" s="22"/>
      <c r="P36" s="22"/>
    </row>
    <row r="37" spans="1:16" ht="39" customHeight="1" x14ac:dyDescent="0.15">
      <c r="A37" s="22"/>
      <c r="B37" s="35"/>
      <c r="C37" s="1238" t="s">
        <v>572</v>
      </c>
      <c r="D37" s="1239"/>
      <c r="E37" s="1240"/>
      <c r="F37" s="36">
        <v>0.36</v>
      </c>
      <c r="G37" s="37">
        <v>0.16</v>
      </c>
      <c r="H37" s="37">
        <v>0.12</v>
      </c>
      <c r="I37" s="37">
        <v>0.1</v>
      </c>
      <c r="J37" s="38">
        <v>0.15</v>
      </c>
      <c r="K37" s="22"/>
      <c r="L37" s="22"/>
      <c r="M37" s="22"/>
      <c r="N37" s="22"/>
      <c r="O37" s="22"/>
      <c r="P37" s="22"/>
    </row>
    <row r="38" spans="1:16" ht="39" customHeight="1" x14ac:dyDescent="0.15">
      <c r="A38" s="22"/>
      <c r="B38" s="35"/>
      <c r="C38" s="1238" t="s">
        <v>573</v>
      </c>
      <c r="D38" s="1239"/>
      <c r="E38" s="1240"/>
      <c r="F38" s="36">
        <v>0.04</v>
      </c>
      <c r="G38" s="37">
        <v>0.09</v>
      </c>
      <c r="H38" s="37">
        <v>7.0000000000000007E-2</v>
      </c>
      <c r="I38" s="37">
        <v>0.06</v>
      </c>
      <c r="J38" s="38">
        <v>0.04</v>
      </c>
      <c r="K38" s="22"/>
      <c r="L38" s="22"/>
      <c r="M38" s="22"/>
      <c r="N38" s="22"/>
      <c r="O38" s="22"/>
      <c r="P38" s="22"/>
    </row>
    <row r="39" spans="1:16" ht="39" customHeight="1" x14ac:dyDescent="0.15">
      <c r="A39" s="22"/>
      <c r="B39" s="35"/>
      <c r="C39" s="1238" t="s">
        <v>574</v>
      </c>
      <c r="D39" s="1239"/>
      <c r="E39" s="1240"/>
      <c r="F39" s="36">
        <v>0.12</v>
      </c>
      <c r="G39" s="37">
        <v>0.24</v>
      </c>
      <c r="H39" s="37">
        <v>0.25</v>
      </c>
      <c r="I39" s="37">
        <v>0.08</v>
      </c>
      <c r="J39" s="38">
        <v>0.04</v>
      </c>
      <c r="K39" s="22"/>
      <c r="L39" s="22"/>
      <c r="M39" s="22"/>
      <c r="N39" s="22"/>
      <c r="O39" s="22"/>
      <c r="P39" s="22"/>
    </row>
    <row r="40" spans="1:16" ht="39" customHeight="1" x14ac:dyDescent="0.15">
      <c r="A40" s="22"/>
      <c r="B40" s="35"/>
      <c r="C40" s="1238" t="s">
        <v>575</v>
      </c>
      <c r="D40" s="1239"/>
      <c r="E40" s="1240"/>
      <c r="F40" s="36">
        <v>0</v>
      </c>
      <c r="G40" s="37">
        <v>0.01</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576</v>
      </c>
      <c r="D42" s="1239"/>
      <c r="E42" s="1240"/>
      <c r="F42" s="36" t="s">
        <v>519</v>
      </c>
      <c r="G42" s="37" t="s">
        <v>519</v>
      </c>
      <c r="H42" s="37" t="s">
        <v>519</v>
      </c>
      <c r="I42" s="37" t="s">
        <v>519</v>
      </c>
      <c r="J42" s="38" t="s">
        <v>519</v>
      </c>
      <c r="K42" s="22"/>
      <c r="L42" s="22"/>
      <c r="M42" s="22"/>
      <c r="N42" s="22"/>
      <c r="O42" s="22"/>
      <c r="P42" s="22"/>
    </row>
    <row r="43" spans="1:16" ht="39" customHeight="1" thickBot="1" x14ac:dyDescent="0.2">
      <c r="A43" s="22"/>
      <c r="B43" s="40"/>
      <c r="C43" s="1241" t="s">
        <v>577</v>
      </c>
      <c r="D43" s="1242"/>
      <c r="E43" s="1243"/>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VYrGtMVZ5zEH3kx1CezpEaIVrprq7Y2yjvJUgxiUa2dxcWk9p12R3B9lAy8ms4Piuxv6yw2vTwuNtQGze5AIA==" saltValue="hofrkSUqV+zPk2x6L3EL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835</v>
      </c>
      <c r="L45" s="60">
        <v>759</v>
      </c>
      <c r="M45" s="60">
        <v>760</v>
      </c>
      <c r="N45" s="60">
        <v>768</v>
      </c>
      <c r="O45" s="61">
        <v>785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519</v>
      </c>
      <c r="L46" s="64" t="s">
        <v>519</v>
      </c>
      <c r="M46" s="64" t="s">
        <v>519</v>
      </c>
      <c r="N46" s="64" t="s">
        <v>519</v>
      </c>
      <c r="O46" s="65" t="s">
        <v>519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519</v>
      </c>
      <c r="L47" s="64" t="s">
        <v>519</v>
      </c>
      <c r="M47" s="64" t="s">
        <v>519</v>
      </c>
      <c r="N47" s="64" t="s">
        <v>519</v>
      </c>
      <c r="O47" s="65" t="s">
        <v>519</v>
      </c>
      <c r="P47" s="48"/>
      <c r="Q47" s="48"/>
      <c r="R47" s="48"/>
      <c r="S47" s="48"/>
      <c r="T47" s="48"/>
      <c r="U47" s="48"/>
    </row>
    <row r="48" spans="1:21" ht="30.75" customHeight="1" x14ac:dyDescent="0.15">
      <c r="A48" s="48"/>
      <c r="B48" s="1266"/>
      <c r="C48" s="1267"/>
      <c r="D48" s="62"/>
      <c r="E48" s="1248" t="s">
        <v>15</v>
      </c>
      <c r="F48" s="1248"/>
      <c r="G48" s="1248"/>
      <c r="H48" s="1248"/>
      <c r="I48" s="1248"/>
      <c r="J48" s="1249"/>
      <c r="K48" s="63">
        <v>151</v>
      </c>
      <c r="L48" s="64">
        <v>145</v>
      </c>
      <c r="M48" s="64">
        <v>154</v>
      </c>
      <c r="N48" s="64">
        <v>128</v>
      </c>
      <c r="O48" s="65">
        <v>135</v>
      </c>
      <c r="P48" s="48"/>
      <c r="Q48" s="48"/>
      <c r="R48" s="48"/>
      <c r="S48" s="48"/>
      <c r="T48" s="48"/>
      <c r="U48" s="48"/>
    </row>
    <row r="49" spans="1:21" ht="30.75" customHeight="1" x14ac:dyDescent="0.15">
      <c r="A49" s="48"/>
      <c r="B49" s="1266"/>
      <c r="C49" s="1267"/>
      <c r="D49" s="62"/>
      <c r="E49" s="1248" t="s">
        <v>16</v>
      </c>
      <c r="F49" s="1248"/>
      <c r="G49" s="1248"/>
      <c r="H49" s="1248"/>
      <c r="I49" s="1248"/>
      <c r="J49" s="1249"/>
      <c r="K49" s="63">
        <v>64</v>
      </c>
      <c r="L49" s="64">
        <v>65</v>
      </c>
      <c r="M49" s="64">
        <v>67</v>
      </c>
      <c r="N49" s="64">
        <v>10</v>
      </c>
      <c r="O49" s="65">
        <v>10</v>
      </c>
      <c r="P49" s="48"/>
      <c r="Q49" s="48"/>
      <c r="R49" s="48"/>
      <c r="S49" s="48"/>
      <c r="T49" s="48"/>
      <c r="U49" s="48"/>
    </row>
    <row r="50" spans="1:21" ht="30.75" customHeight="1" x14ac:dyDescent="0.15">
      <c r="A50" s="48"/>
      <c r="B50" s="1266"/>
      <c r="C50" s="1267"/>
      <c r="D50" s="62"/>
      <c r="E50" s="1248" t="s">
        <v>17</v>
      </c>
      <c r="F50" s="1248"/>
      <c r="G50" s="1248"/>
      <c r="H50" s="1248"/>
      <c r="I50" s="1248"/>
      <c r="J50" s="1249"/>
      <c r="K50" s="63">
        <v>15</v>
      </c>
      <c r="L50" s="64">
        <v>9</v>
      </c>
      <c r="M50" s="64">
        <v>2</v>
      </c>
      <c r="N50" s="64">
        <v>1</v>
      </c>
      <c r="O50" s="65">
        <v>1</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519</v>
      </c>
      <c r="L51" s="64" t="s">
        <v>519</v>
      </c>
      <c r="M51" s="64" t="s">
        <v>519</v>
      </c>
      <c r="N51" s="64" t="s">
        <v>519</v>
      </c>
      <c r="O51" s="65" t="s">
        <v>519</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686</v>
      </c>
      <c r="L52" s="64">
        <v>646</v>
      </c>
      <c r="M52" s="64">
        <v>755</v>
      </c>
      <c r="N52" s="64">
        <v>729</v>
      </c>
      <c r="O52" s="65">
        <v>732</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379</v>
      </c>
      <c r="L53" s="69">
        <v>332</v>
      </c>
      <c r="M53" s="69">
        <v>228</v>
      </c>
      <c r="N53" s="69">
        <v>178</v>
      </c>
      <c r="O53" s="70">
        <v>199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591</v>
      </c>
      <c r="L57" s="83" t="s">
        <v>591</v>
      </c>
      <c r="M57" s="83" t="s">
        <v>591</v>
      </c>
      <c r="N57" s="83" t="s">
        <v>591</v>
      </c>
      <c r="O57" s="84" t="s">
        <v>591</v>
      </c>
    </row>
    <row r="58" spans="1:21" ht="31.5" customHeight="1" thickBot="1" x14ac:dyDescent="0.2">
      <c r="B58" s="1256"/>
      <c r="C58" s="1257"/>
      <c r="D58" s="1261" t="s">
        <v>27</v>
      </c>
      <c r="E58" s="1262"/>
      <c r="F58" s="1262"/>
      <c r="G58" s="1262"/>
      <c r="H58" s="1262"/>
      <c r="I58" s="1262"/>
      <c r="J58" s="1263"/>
      <c r="K58" s="85" t="s">
        <v>591</v>
      </c>
      <c r="L58" s="86" t="s">
        <v>591</v>
      </c>
      <c r="M58" s="86" t="s">
        <v>591</v>
      </c>
      <c r="N58" s="86" t="s">
        <v>591</v>
      </c>
      <c r="O58" s="87" t="s">
        <v>591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cpE5GI1/5WGyEjALZyWpczzbI82qLh7RP3eq0WR+7LJ4NcNh/u/TBNHm0TBtMJUOYOf2XaUZQKi78m2wHYhhA==" saltValue="futCvk6GkwDqX6vFht0M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84" t="s">
        <v>30</v>
      </c>
      <c r="C41" s="1285"/>
      <c r="D41" s="101"/>
      <c r="E41" s="1286" t="s">
        <v>31</v>
      </c>
      <c r="F41" s="1286"/>
      <c r="G41" s="1286"/>
      <c r="H41" s="1287"/>
      <c r="I41" s="102">
        <v>7044</v>
      </c>
      <c r="J41" s="103">
        <v>6824</v>
      </c>
      <c r="K41" s="103">
        <v>6603</v>
      </c>
      <c r="L41" s="103">
        <v>6208</v>
      </c>
      <c r="M41" s="104">
        <v>5804</v>
      </c>
    </row>
    <row r="42" spans="2:13" ht="27.75" customHeight="1" x14ac:dyDescent="0.15">
      <c r="B42" s="1274"/>
      <c r="C42" s="1275"/>
      <c r="D42" s="105"/>
      <c r="E42" s="1278" t="s">
        <v>32</v>
      </c>
      <c r="F42" s="1278"/>
      <c r="G42" s="1278"/>
      <c r="H42" s="1279"/>
      <c r="I42" s="106">
        <v>6</v>
      </c>
      <c r="J42" s="107" t="s">
        <v>519</v>
      </c>
      <c r="K42" s="107" t="s">
        <v>519</v>
      </c>
      <c r="L42" s="107" t="s">
        <v>519</v>
      </c>
      <c r="M42" s="108" t="s">
        <v>519</v>
      </c>
    </row>
    <row r="43" spans="2:13" ht="27.75" customHeight="1" x14ac:dyDescent="0.15">
      <c r="B43" s="1274"/>
      <c r="C43" s="1275"/>
      <c r="D43" s="105"/>
      <c r="E43" s="1278" t="s">
        <v>33</v>
      </c>
      <c r="F43" s="1278"/>
      <c r="G43" s="1278"/>
      <c r="H43" s="1279"/>
      <c r="I43" s="106">
        <v>1727</v>
      </c>
      <c r="J43" s="107">
        <v>1669</v>
      </c>
      <c r="K43" s="107">
        <v>1547</v>
      </c>
      <c r="L43" s="107">
        <v>1437</v>
      </c>
      <c r="M43" s="108">
        <v>1312</v>
      </c>
    </row>
    <row r="44" spans="2:13" ht="27.75" customHeight="1" x14ac:dyDescent="0.15">
      <c r="B44" s="1274"/>
      <c r="C44" s="1275"/>
      <c r="D44" s="105"/>
      <c r="E44" s="1278" t="s">
        <v>34</v>
      </c>
      <c r="F44" s="1278"/>
      <c r="G44" s="1278"/>
      <c r="H44" s="1279"/>
      <c r="I44" s="106">
        <v>210</v>
      </c>
      <c r="J44" s="107">
        <v>148</v>
      </c>
      <c r="K44" s="107">
        <v>84</v>
      </c>
      <c r="L44" s="107">
        <v>41</v>
      </c>
      <c r="M44" s="108">
        <v>33</v>
      </c>
    </row>
    <row r="45" spans="2:13" ht="27.75" customHeight="1" x14ac:dyDescent="0.15">
      <c r="B45" s="1274"/>
      <c r="C45" s="1275"/>
      <c r="D45" s="105"/>
      <c r="E45" s="1278" t="s">
        <v>35</v>
      </c>
      <c r="F45" s="1278"/>
      <c r="G45" s="1278"/>
      <c r="H45" s="1279"/>
      <c r="I45" s="106">
        <v>387</v>
      </c>
      <c r="J45" s="107">
        <v>384</v>
      </c>
      <c r="K45" s="107">
        <v>370</v>
      </c>
      <c r="L45" s="107">
        <v>348</v>
      </c>
      <c r="M45" s="108">
        <v>334</v>
      </c>
    </row>
    <row r="46" spans="2:13" ht="27.75" customHeight="1" x14ac:dyDescent="0.15">
      <c r="B46" s="1274"/>
      <c r="C46" s="1275"/>
      <c r="D46" s="109"/>
      <c r="E46" s="1278" t="s">
        <v>36</v>
      </c>
      <c r="F46" s="1278"/>
      <c r="G46" s="1278"/>
      <c r="H46" s="1279"/>
      <c r="I46" s="106">
        <v>5</v>
      </c>
      <c r="J46" s="107">
        <v>2</v>
      </c>
      <c r="K46" s="107" t="s">
        <v>519</v>
      </c>
      <c r="L46" s="107" t="s">
        <v>519</v>
      </c>
      <c r="M46" s="108" t="s">
        <v>519</v>
      </c>
    </row>
    <row r="47" spans="2:13" ht="27.75" customHeight="1" x14ac:dyDescent="0.15">
      <c r="B47" s="1274"/>
      <c r="C47" s="1275"/>
      <c r="D47" s="110"/>
      <c r="E47" s="1288" t="s">
        <v>37</v>
      </c>
      <c r="F47" s="1289"/>
      <c r="G47" s="1289"/>
      <c r="H47" s="1290"/>
      <c r="I47" s="106" t="s">
        <v>519</v>
      </c>
      <c r="J47" s="107" t="s">
        <v>519</v>
      </c>
      <c r="K47" s="107" t="s">
        <v>519</v>
      </c>
      <c r="L47" s="107" t="s">
        <v>519</v>
      </c>
      <c r="M47" s="108" t="s">
        <v>519</v>
      </c>
    </row>
    <row r="48" spans="2:13" ht="27.75" customHeight="1" x14ac:dyDescent="0.15">
      <c r="B48" s="1274"/>
      <c r="C48" s="1275"/>
      <c r="D48" s="105"/>
      <c r="E48" s="1278" t="s">
        <v>38</v>
      </c>
      <c r="F48" s="1278"/>
      <c r="G48" s="1278"/>
      <c r="H48" s="1279"/>
      <c r="I48" s="106" t="s">
        <v>519</v>
      </c>
      <c r="J48" s="107" t="s">
        <v>519</v>
      </c>
      <c r="K48" s="107" t="s">
        <v>519</v>
      </c>
      <c r="L48" s="107" t="s">
        <v>519</v>
      </c>
      <c r="M48" s="108" t="s">
        <v>519</v>
      </c>
    </row>
    <row r="49" spans="2:13" ht="27.75" customHeight="1" x14ac:dyDescent="0.15">
      <c r="B49" s="1276"/>
      <c r="C49" s="1277"/>
      <c r="D49" s="105"/>
      <c r="E49" s="1278" t="s">
        <v>39</v>
      </c>
      <c r="F49" s="1278"/>
      <c r="G49" s="1278"/>
      <c r="H49" s="1279"/>
      <c r="I49" s="106" t="s">
        <v>519</v>
      </c>
      <c r="J49" s="107" t="s">
        <v>519</v>
      </c>
      <c r="K49" s="107" t="s">
        <v>519</v>
      </c>
      <c r="L49" s="107" t="s">
        <v>519</v>
      </c>
      <c r="M49" s="108" t="s">
        <v>519</v>
      </c>
    </row>
    <row r="50" spans="2:13" ht="27.75" customHeight="1" x14ac:dyDescent="0.15">
      <c r="B50" s="1272" t="s">
        <v>40</v>
      </c>
      <c r="C50" s="1273"/>
      <c r="D50" s="111"/>
      <c r="E50" s="1278" t="s">
        <v>41</v>
      </c>
      <c r="F50" s="1278"/>
      <c r="G50" s="1278"/>
      <c r="H50" s="1279"/>
      <c r="I50" s="106">
        <v>2333</v>
      </c>
      <c r="J50" s="107">
        <v>2376</v>
      </c>
      <c r="K50" s="107">
        <v>2153</v>
      </c>
      <c r="L50" s="107">
        <v>2055</v>
      </c>
      <c r="M50" s="108">
        <v>1770</v>
      </c>
    </row>
    <row r="51" spans="2:13" ht="27.75" customHeight="1" x14ac:dyDescent="0.15">
      <c r="B51" s="1274"/>
      <c r="C51" s="1275"/>
      <c r="D51" s="105"/>
      <c r="E51" s="1278" t="s">
        <v>42</v>
      </c>
      <c r="F51" s="1278"/>
      <c r="G51" s="1278"/>
      <c r="H51" s="1279"/>
      <c r="I51" s="106">
        <v>506</v>
      </c>
      <c r="J51" s="107">
        <v>536</v>
      </c>
      <c r="K51" s="107">
        <v>551</v>
      </c>
      <c r="L51" s="107">
        <v>511</v>
      </c>
      <c r="M51" s="108">
        <v>469</v>
      </c>
    </row>
    <row r="52" spans="2:13" ht="27.75" customHeight="1" x14ac:dyDescent="0.15">
      <c r="B52" s="1276"/>
      <c r="C52" s="1277"/>
      <c r="D52" s="105"/>
      <c r="E52" s="1278" t="s">
        <v>43</v>
      </c>
      <c r="F52" s="1278"/>
      <c r="G52" s="1278"/>
      <c r="H52" s="1279"/>
      <c r="I52" s="106">
        <v>6128</v>
      </c>
      <c r="J52" s="107">
        <v>5945</v>
      </c>
      <c r="K52" s="107">
        <v>5725</v>
      </c>
      <c r="L52" s="107">
        <v>5388</v>
      </c>
      <c r="M52" s="108">
        <v>5031</v>
      </c>
    </row>
    <row r="53" spans="2:13" ht="27.75" customHeight="1" thickBot="1" x14ac:dyDescent="0.2">
      <c r="B53" s="1280" t="s">
        <v>44</v>
      </c>
      <c r="C53" s="1281"/>
      <c r="D53" s="112"/>
      <c r="E53" s="1282" t="s">
        <v>45</v>
      </c>
      <c r="F53" s="1282"/>
      <c r="G53" s="1282"/>
      <c r="H53" s="1283"/>
      <c r="I53" s="113">
        <v>413</v>
      </c>
      <c r="J53" s="114">
        <v>171</v>
      </c>
      <c r="K53" s="114">
        <v>174</v>
      </c>
      <c r="L53" s="114">
        <v>80</v>
      </c>
      <c r="M53" s="115">
        <v>214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H06ifnE+6EQJVOI8h9zwZ38r7YMNZk0IN5juLNxU29J1ZnMvBMB0HTVebxgHiPA6Jv1jCWOo8qT9dTeIDEJxA==" saltValue="75wVHmBnfNp6LkS6a3Mu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99" t="s">
        <v>48</v>
      </c>
      <c r="D55" s="1299"/>
      <c r="E55" s="1300"/>
      <c r="F55" s="127">
        <v>1084</v>
      </c>
      <c r="G55" s="127">
        <v>977</v>
      </c>
      <c r="H55" s="128">
        <v>639</v>
      </c>
    </row>
    <row r="56" spans="2:8" ht="52.5" customHeight="1" x14ac:dyDescent="0.15">
      <c r="B56" s="129"/>
      <c r="C56" s="1301" t="s">
        <v>49</v>
      </c>
      <c r="D56" s="1301"/>
      <c r="E56" s="1302"/>
      <c r="F56" s="130">
        <v>400</v>
      </c>
      <c r="G56" s="130">
        <v>396</v>
      </c>
      <c r="H56" s="131">
        <v>389</v>
      </c>
    </row>
    <row r="57" spans="2:8" ht="53.25" customHeight="1" x14ac:dyDescent="0.15">
      <c r="B57" s="129"/>
      <c r="C57" s="1303" t="s">
        <v>50</v>
      </c>
      <c r="D57" s="1303"/>
      <c r="E57" s="1304"/>
      <c r="F57" s="132">
        <v>669</v>
      </c>
      <c r="G57" s="132">
        <v>682</v>
      </c>
      <c r="H57" s="133">
        <v>742</v>
      </c>
    </row>
    <row r="58" spans="2:8" ht="45.75" customHeight="1" x14ac:dyDescent="0.15">
      <c r="B58" s="134"/>
      <c r="C58" s="1291" t="s">
        <v>592</v>
      </c>
      <c r="D58" s="1292"/>
      <c r="E58" s="1293"/>
      <c r="F58" s="135">
        <v>353</v>
      </c>
      <c r="G58" s="135">
        <v>360</v>
      </c>
      <c r="H58" s="136">
        <v>414</v>
      </c>
    </row>
    <row r="59" spans="2:8" ht="45.75" customHeight="1" x14ac:dyDescent="0.15">
      <c r="B59" s="134"/>
      <c r="C59" s="1291" t="s">
        <v>593</v>
      </c>
      <c r="D59" s="1292"/>
      <c r="E59" s="1293"/>
      <c r="F59" s="135">
        <v>316</v>
      </c>
      <c r="G59" s="135">
        <v>322</v>
      </c>
      <c r="H59" s="136">
        <v>328</v>
      </c>
    </row>
    <row r="60" spans="2:8" ht="45.75" customHeight="1" x14ac:dyDescent="0.15">
      <c r="B60" s="134"/>
      <c r="C60" s="1291"/>
      <c r="D60" s="1292"/>
      <c r="E60" s="1293"/>
      <c r="F60" s="135"/>
      <c r="G60" s="135"/>
      <c r="H60" s="136"/>
    </row>
    <row r="61" spans="2:8" ht="45.75" customHeight="1" x14ac:dyDescent="0.15">
      <c r="B61" s="134"/>
      <c r="C61" s="1291"/>
      <c r="D61" s="1292"/>
      <c r="E61" s="1293"/>
      <c r="F61" s="135"/>
      <c r="G61" s="135"/>
      <c r="H61" s="136"/>
    </row>
    <row r="62" spans="2:8" ht="45.75" customHeight="1" thickBot="1" x14ac:dyDescent="0.2">
      <c r="B62" s="137"/>
      <c r="C62" s="1294"/>
      <c r="D62" s="1295"/>
      <c r="E62" s="1296"/>
      <c r="F62" s="138"/>
      <c r="G62" s="138"/>
      <c r="H62" s="139"/>
    </row>
    <row r="63" spans="2:8" ht="52.5" customHeight="1" thickBot="1" x14ac:dyDescent="0.2">
      <c r="B63" s="140"/>
      <c r="C63" s="1297" t="s">
        <v>51</v>
      </c>
      <c r="D63" s="1297"/>
      <c r="E63" s="1298"/>
      <c r="F63" s="141">
        <v>2153</v>
      </c>
      <c r="G63" s="141">
        <v>2055</v>
      </c>
      <c r="H63" s="142">
        <v>1770</v>
      </c>
    </row>
    <row r="64" spans="2:8" ht="15" customHeight="1" x14ac:dyDescent="0.15"/>
    <row r="65" ht="0" hidden="1" customHeight="1" x14ac:dyDescent="0.15"/>
    <row r="66" ht="0" hidden="1" customHeight="1" x14ac:dyDescent="0.15"/>
  </sheetData>
  <sheetProtection algorithmName="SHA-512" hashValue="UOlcIxaNJvOFVggasrCBXBye8QZdod+0ehqWgqwrUi/8EjJKeFNy5OA4klx9lkQ8+7Tfq2ewL+6I3ooYkYdNHQ==" saltValue="ffDkke/814FH3AffC+fv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7E272-F77B-43E6-8588-2DC3B25AED1B}">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601</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561</v>
      </c>
      <c r="BQ50" s="1311"/>
      <c r="BR50" s="1311"/>
      <c r="BS50" s="1311"/>
      <c r="BT50" s="1311"/>
      <c r="BU50" s="1311"/>
      <c r="BV50" s="1311"/>
      <c r="BW50" s="1311"/>
      <c r="BX50" s="1311" t="s">
        <v>562</v>
      </c>
      <c r="BY50" s="1311"/>
      <c r="BZ50" s="1311"/>
      <c r="CA50" s="1311"/>
      <c r="CB50" s="1311"/>
      <c r="CC50" s="1311"/>
      <c r="CD50" s="1311"/>
      <c r="CE50" s="1311"/>
      <c r="CF50" s="1311" t="s">
        <v>563</v>
      </c>
      <c r="CG50" s="1311"/>
      <c r="CH50" s="1311"/>
      <c r="CI50" s="1311"/>
      <c r="CJ50" s="1311"/>
      <c r="CK50" s="1311"/>
      <c r="CL50" s="1311"/>
      <c r="CM50" s="1311"/>
      <c r="CN50" s="1311" t="s">
        <v>564</v>
      </c>
      <c r="CO50" s="1311"/>
      <c r="CP50" s="1311"/>
      <c r="CQ50" s="1311"/>
      <c r="CR50" s="1311"/>
      <c r="CS50" s="1311"/>
      <c r="CT50" s="1311"/>
      <c r="CU50" s="1311"/>
      <c r="CV50" s="1311" t="s">
        <v>565</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602</v>
      </c>
      <c r="AO51" s="1310"/>
      <c r="AP51" s="1310"/>
      <c r="AQ51" s="1310"/>
      <c r="AR51" s="1310"/>
      <c r="AS51" s="1310"/>
      <c r="AT51" s="1310"/>
      <c r="AU51" s="1310"/>
      <c r="AV51" s="1310"/>
      <c r="AW51" s="1310"/>
      <c r="AX51" s="1310"/>
      <c r="AY51" s="1310"/>
      <c r="AZ51" s="1310"/>
      <c r="BA51" s="1310"/>
      <c r="BB51" s="1310" t="s">
        <v>603</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5.7</v>
      </c>
      <c r="BY51" s="1307"/>
      <c r="BZ51" s="1307"/>
      <c r="CA51" s="1307"/>
      <c r="CB51" s="1307"/>
      <c r="CC51" s="1307"/>
      <c r="CD51" s="1307"/>
      <c r="CE51" s="1307"/>
      <c r="CF51" s="1307">
        <v>6.2</v>
      </c>
      <c r="CG51" s="1307"/>
      <c r="CH51" s="1307"/>
      <c r="CI51" s="1307"/>
      <c r="CJ51" s="1307"/>
      <c r="CK51" s="1307"/>
      <c r="CL51" s="1307"/>
      <c r="CM51" s="1307"/>
      <c r="CN51" s="1307">
        <v>2.8</v>
      </c>
      <c r="CO51" s="1307"/>
      <c r="CP51" s="1307"/>
      <c r="CQ51" s="1307"/>
      <c r="CR51" s="1307"/>
      <c r="CS51" s="1307"/>
      <c r="CT51" s="1307"/>
      <c r="CU51" s="1307"/>
      <c r="CV51" s="1307">
        <v>7.9</v>
      </c>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604</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62.8</v>
      </c>
      <c r="BY53" s="1307"/>
      <c r="BZ53" s="1307"/>
      <c r="CA53" s="1307"/>
      <c r="CB53" s="1307"/>
      <c r="CC53" s="1307"/>
      <c r="CD53" s="1307"/>
      <c r="CE53" s="1307"/>
      <c r="CF53" s="1307">
        <v>64.599999999999994</v>
      </c>
      <c r="CG53" s="1307"/>
      <c r="CH53" s="1307"/>
      <c r="CI53" s="1307"/>
      <c r="CJ53" s="1307"/>
      <c r="CK53" s="1307"/>
      <c r="CL53" s="1307"/>
      <c r="CM53" s="1307"/>
      <c r="CN53" s="1307">
        <v>67.2</v>
      </c>
      <c r="CO53" s="1307"/>
      <c r="CP53" s="1307"/>
      <c r="CQ53" s="1307"/>
      <c r="CR53" s="1307"/>
      <c r="CS53" s="1307"/>
      <c r="CT53" s="1307"/>
      <c r="CU53" s="1307"/>
      <c r="CV53" s="1307">
        <v>69</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605</v>
      </c>
      <c r="AO55" s="1311"/>
      <c r="AP55" s="1311"/>
      <c r="AQ55" s="1311"/>
      <c r="AR55" s="1311"/>
      <c r="AS55" s="1311"/>
      <c r="AT55" s="1311"/>
      <c r="AU55" s="1311"/>
      <c r="AV55" s="1311"/>
      <c r="AW55" s="1311"/>
      <c r="AX55" s="1311"/>
      <c r="AY55" s="1311"/>
      <c r="AZ55" s="1311"/>
      <c r="BA55" s="1311"/>
      <c r="BB55" s="1310" t="s">
        <v>603</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604</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55.3</v>
      </c>
      <c r="BY57" s="1307"/>
      <c r="BZ57" s="1307"/>
      <c r="CA57" s="1307"/>
      <c r="CB57" s="1307"/>
      <c r="CC57" s="1307"/>
      <c r="CD57" s="1307"/>
      <c r="CE57" s="1307"/>
      <c r="CF57" s="1307">
        <v>56.3</v>
      </c>
      <c r="CG57" s="1307"/>
      <c r="CH57" s="1307"/>
      <c r="CI57" s="1307"/>
      <c r="CJ57" s="1307"/>
      <c r="CK57" s="1307"/>
      <c r="CL57" s="1307"/>
      <c r="CM57" s="1307"/>
      <c r="CN57" s="1307">
        <v>58.3</v>
      </c>
      <c r="CO57" s="1307"/>
      <c r="CP57" s="1307"/>
      <c r="CQ57" s="1307"/>
      <c r="CR57" s="1307"/>
      <c r="CS57" s="1307"/>
      <c r="CT57" s="1307"/>
      <c r="CU57" s="1307"/>
      <c r="CV57" s="1307">
        <v>59</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606</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601</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561</v>
      </c>
      <c r="BQ72" s="1311"/>
      <c r="BR72" s="1311"/>
      <c r="BS72" s="1311"/>
      <c r="BT72" s="1311"/>
      <c r="BU72" s="1311"/>
      <c r="BV72" s="1311"/>
      <c r="BW72" s="1311"/>
      <c r="BX72" s="1311" t="s">
        <v>562</v>
      </c>
      <c r="BY72" s="1311"/>
      <c r="BZ72" s="1311"/>
      <c r="CA72" s="1311"/>
      <c r="CB72" s="1311"/>
      <c r="CC72" s="1311"/>
      <c r="CD72" s="1311"/>
      <c r="CE72" s="1311"/>
      <c r="CF72" s="1311" t="s">
        <v>563</v>
      </c>
      <c r="CG72" s="1311"/>
      <c r="CH72" s="1311"/>
      <c r="CI72" s="1311"/>
      <c r="CJ72" s="1311"/>
      <c r="CK72" s="1311"/>
      <c r="CL72" s="1311"/>
      <c r="CM72" s="1311"/>
      <c r="CN72" s="1311" t="s">
        <v>564</v>
      </c>
      <c r="CO72" s="1311"/>
      <c r="CP72" s="1311"/>
      <c r="CQ72" s="1311"/>
      <c r="CR72" s="1311"/>
      <c r="CS72" s="1311"/>
      <c r="CT72" s="1311"/>
      <c r="CU72" s="1311"/>
      <c r="CV72" s="1311" t="s">
        <v>565</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602</v>
      </c>
      <c r="AO73" s="1310"/>
      <c r="AP73" s="1310"/>
      <c r="AQ73" s="1310"/>
      <c r="AR73" s="1310"/>
      <c r="AS73" s="1310"/>
      <c r="AT73" s="1310"/>
      <c r="AU73" s="1310"/>
      <c r="AV73" s="1310"/>
      <c r="AW73" s="1310"/>
      <c r="AX73" s="1310"/>
      <c r="AY73" s="1310"/>
      <c r="AZ73" s="1310"/>
      <c r="BA73" s="1310"/>
      <c r="BB73" s="1310" t="s">
        <v>603</v>
      </c>
      <c r="BC73" s="1310"/>
      <c r="BD73" s="1310"/>
      <c r="BE73" s="1310"/>
      <c r="BF73" s="1310"/>
      <c r="BG73" s="1310"/>
      <c r="BH73" s="1310"/>
      <c r="BI73" s="1310"/>
      <c r="BJ73" s="1310"/>
      <c r="BK73" s="1310"/>
      <c r="BL73" s="1310"/>
      <c r="BM73" s="1310"/>
      <c r="BN73" s="1310"/>
      <c r="BO73" s="1310"/>
      <c r="BP73" s="1307">
        <v>13.9</v>
      </c>
      <c r="BQ73" s="1307"/>
      <c r="BR73" s="1307"/>
      <c r="BS73" s="1307"/>
      <c r="BT73" s="1307"/>
      <c r="BU73" s="1307"/>
      <c r="BV73" s="1307"/>
      <c r="BW73" s="1307"/>
      <c r="BX73" s="1307">
        <v>5.7</v>
      </c>
      <c r="BY73" s="1307"/>
      <c r="BZ73" s="1307"/>
      <c r="CA73" s="1307"/>
      <c r="CB73" s="1307"/>
      <c r="CC73" s="1307"/>
      <c r="CD73" s="1307"/>
      <c r="CE73" s="1307"/>
      <c r="CF73" s="1307">
        <v>6.2</v>
      </c>
      <c r="CG73" s="1307"/>
      <c r="CH73" s="1307"/>
      <c r="CI73" s="1307"/>
      <c r="CJ73" s="1307"/>
      <c r="CK73" s="1307"/>
      <c r="CL73" s="1307"/>
      <c r="CM73" s="1307"/>
      <c r="CN73" s="1307">
        <v>2.8</v>
      </c>
      <c r="CO73" s="1307"/>
      <c r="CP73" s="1307"/>
      <c r="CQ73" s="1307"/>
      <c r="CR73" s="1307"/>
      <c r="CS73" s="1307"/>
      <c r="CT73" s="1307"/>
      <c r="CU73" s="1307"/>
      <c r="CV73" s="1307">
        <v>7.9</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607</v>
      </c>
      <c r="BC75" s="1310"/>
      <c r="BD75" s="1310"/>
      <c r="BE75" s="1310"/>
      <c r="BF75" s="1310"/>
      <c r="BG75" s="1310"/>
      <c r="BH75" s="1310"/>
      <c r="BI75" s="1310"/>
      <c r="BJ75" s="1310"/>
      <c r="BK75" s="1310"/>
      <c r="BL75" s="1310"/>
      <c r="BM75" s="1310"/>
      <c r="BN75" s="1310"/>
      <c r="BO75" s="1310"/>
      <c r="BP75" s="1307">
        <v>12.2</v>
      </c>
      <c r="BQ75" s="1307"/>
      <c r="BR75" s="1307"/>
      <c r="BS75" s="1307"/>
      <c r="BT75" s="1307"/>
      <c r="BU75" s="1307"/>
      <c r="BV75" s="1307"/>
      <c r="BW75" s="1307"/>
      <c r="BX75" s="1307">
        <v>11.5</v>
      </c>
      <c r="BY75" s="1307"/>
      <c r="BZ75" s="1307"/>
      <c r="CA75" s="1307"/>
      <c r="CB75" s="1307"/>
      <c r="CC75" s="1307"/>
      <c r="CD75" s="1307"/>
      <c r="CE75" s="1307"/>
      <c r="CF75" s="1307">
        <v>10.6</v>
      </c>
      <c r="CG75" s="1307"/>
      <c r="CH75" s="1307"/>
      <c r="CI75" s="1307"/>
      <c r="CJ75" s="1307"/>
      <c r="CK75" s="1307"/>
      <c r="CL75" s="1307"/>
      <c r="CM75" s="1307"/>
      <c r="CN75" s="1307">
        <v>8.5</v>
      </c>
      <c r="CO75" s="1307"/>
      <c r="CP75" s="1307"/>
      <c r="CQ75" s="1307"/>
      <c r="CR75" s="1307"/>
      <c r="CS75" s="1307"/>
      <c r="CT75" s="1307"/>
      <c r="CU75" s="1307"/>
      <c r="CV75" s="1307">
        <v>7.3</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605</v>
      </c>
      <c r="AO77" s="1311"/>
      <c r="AP77" s="1311"/>
      <c r="AQ77" s="1311"/>
      <c r="AR77" s="1311"/>
      <c r="AS77" s="1311"/>
      <c r="AT77" s="1311"/>
      <c r="AU77" s="1311"/>
      <c r="AV77" s="1311"/>
      <c r="AW77" s="1311"/>
      <c r="AX77" s="1311"/>
      <c r="AY77" s="1311"/>
      <c r="AZ77" s="1311"/>
      <c r="BA77" s="1311"/>
      <c r="BB77" s="1310" t="s">
        <v>603</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607</v>
      </c>
      <c r="BC79" s="1310"/>
      <c r="BD79" s="1310"/>
      <c r="BE79" s="1310"/>
      <c r="BF79" s="1310"/>
      <c r="BG79" s="1310"/>
      <c r="BH79" s="1310"/>
      <c r="BI79" s="1310"/>
      <c r="BJ79" s="1310"/>
      <c r="BK79" s="1310"/>
      <c r="BL79" s="1310"/>
      <c r="BM79" s="1310"/>
      <c r="BN79" s="1310"/>
      <c r="BO79" s="1310"/>
      <c r="BP79" s="1307">
        <v>9.1</v>
      </c>
      <c r="BQ79" s="1307"/>
      <c r="BR79" s="1307"/>
      <c r="BS79" s="1307"/>
      <c r="BT79" s="1307"/>
      <c r="BU79" s="1307"/>
      <c r="BV79" s="1307"/>
      <c r="BW79" s="1307"/>
      <c r="BX79" s="1307">
        <v>8.6</v>
      </c>
      <c r="BY79" s="1307"/>
      <c r="BZ79" s="1307"/>
      <c r="CA79" s="1307"/>
      <c r="CB79" s="1307"/>
      <c r="CC79" s="1307"/>
      <c r="CD79" s="1307"/>
      <c r="CE79" s="1307"/>
      <c r="CF79" s="1307">
        <v>8.5</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Ehpk+j2iufsct7iFqiG3IfKwG1rPw5MfR2LfS7TGWyico8Jez9CKZdXatizt5IHm99EDKcDfk4+hYnnZfrRCw==" saltValue="adrsUUCdgiimwXf6aslYi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08C96-F84E-4A4F-ACCA-B514067CA64B}">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2txT98pXIS/XXGmHWiVpS79FgGm9gzkbBetHA5fS7kxveVdUPeqW/+cBeM/EHCqZU4dag91rutd/7nNYRTNSA==" saltValue="wtJk1/n2LNAdk2E7N4MT5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C44BA-4B84-4F91-B84E-A67E988AE17F}">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fZ8BoLAk/jWKsAmYEx98KSnBKiqVTjtWNWmBMrYWpccvePZMJ374Xs70aY7u3f2ZaFZuqHyWO87NCM5jjOd3A==" saltValue="6ZCxmzwy2wI0GxDz2Sss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91656</v>
      </c>
      <c r="E3" s="161"/>
      <c r="F3" s="162">
        <v>175675</v>
      </c>
      <c r="G3" s="163"/>
      <c r="H3" s="164"/>
    </row>
    <row r="4" spans="1:8" x14ac:dyDescent="0.15">
      <c r="A4" s="165"/>
      <c r="B4" s="166"/>
      <c r="C4" s="167"/>
      <c r="D4" s="168">
        <v>50437</v>
      </c>
      <c r="E4" s="169"/>
      <c r="F4" s="170">
        <v>87698</v>
      </c>
      <c r="G4" s="171"/>
      <c r="H4" s="172"/>
    </row>
    <row r="5" spans="1:8" x14ac:dyDescent="0.15">
      <c r="A5" s="153" t="s">
        <v>553</v>
      </c>
      <c r="B5" s="158"/>
      <c r="C5" s="159"/>
      <c r="D5" s="160">
        <v>67611</v>
      </c>
      <c r="E5" s="161"/>
      <c r="F5" s="162">
        <v>162193</v>
      </c>
      <c r="G5" s="163"/>
      <c r="H5" s="164"/>
    </row>
    <row r="6" spans="1:8" x14ac:dyDescent="0.15">
      <c r="A6" s="165"/>
      <c r="B6" s="166"/>
      <c r="C6" s="167"/>
      <c r="D6" s="168">
        <v>36995</v>
      </c>
      <c r="E6" s="169"/>
      <c r="F6" s="170">
        <v>79985</v>
      </c>
      <c r="G6" s="171"/>
      <c r="H6" s="172"/>
    </row>
    <row r="7" spans="1:8" x14ac:dyDescent="0.15">
      <c r="A7" s="153" t="s">
        <v>554</v>
      </c>
      <c r="B7" s="158"/>
      <c r="C7" s="159"/>
      <c r="D7" s="160">
        <v>79672</v>
      </c>
      <c r="E7" s="161"/>
      <c r="F7" s="162">
        <v>168868</v>
      </c>
      <c r="G7" s="163"/>
      <c r="H7" s="164"/>
    </row>
    <row r="8" spans="1:8" x14ac:dyDescent="0.15">
      <c r="A8" s="165"/>
      <c r="B8" s="166"/>
      <c r="C8" s="167"/>
      <c r="D8" s="168">
        <v>52876</v>
      </c>
      <c r="E8" s="169"/>
      <c r="F8" s="170">
        <v>79360</v>
      </c>
      <c r="G8" s="171"/>
      <c r="H8" s="172"/>
    </row>
    <row r="9" spans="1:8" x14ac:dyDescent="0.15">
      <c r="A9" s="153" t="s">
        <v>555</v>
      </c>
      <c r="B9" s="158"/>
      <c r="C9" s="159"/>
      <c r="D9" s="160">
        <v>64955</v>
      </c>
      <c r="E9" s="161"/>
      <c r="F9" s="162">
        <v>202870</v>
      </c>
      <c r="G9" s="163"/>
      <c r="H9" s="164"/>
    </row>
    <row r="10" spans="1:8" x14ac:dyDescent="0.15">
      <c r="A10" s="165"/>
      <c r="B10" s="166"/>
      <c r="C10" s="167"/>
      <c r="D10" s="168">
        <v>40408</v>
      </c>
      <c r="E10" s="169"/>
      <c r="F10" s="170">
        <v>79735</v>
      </c>
      <c r="G10" s="171"/>
      <c r="H10" s="172"/>
    </row>
    <row r="11" spans="1:8" x14ac:dyDescent="0.15">
      <c r="A11" s="153" t="s">
        <v>556</v>
      </c>
      <c r="B11" s="158"/>
      <c r="C11" s="159"/>
      <c r="D11" s="160">
        <v>59827</v>
      </c>
      <c r="E11" s="161"/>
      <c r="F11" s="162">
        <v>167497</v>
      </c>
      <c r="G11" s="163"/>
      <c r="H11" s="164"/>
    </row>
    <row r="12" spans="1:8" x14ac:dyDescent="0.15">
      <c r="A12" s="165"/>
      <c r="B12" s="166"/>
      <c r="C12" s="173"/>
      <c r="D12" s="168">
        <v>33657</v>
      </c>
      <c r="E12" s="169"/>
      <c r="F12" s="170">
        <v>82571</v>
      </c>
      <c r="G12" s="171"/>
      <c r="H12" s="172"/>
    </row>
    <row r="13" spans="1:8" x14ac:dyDescent="0.15">
      <c r="A13" s="153"/>
      <c r="B13" s="158"/>
      <c r="C13" s="174"/>
      <c r="D13" s="175">
        <v>72744</v>
      </c>
      <c r="E13" s="176"/>
      <c r="F13" s="177">
        <v>175421</v>
      </c>
      <c r="G13" s="178"/>
      <c r="H13" s="164"/>
    </row>
    <row r="14" spans="1:8" x14ac:dyDescent="0.15">
      <c r="A14" s="165"/>
      <c r="B14" s="166"/>
      <c r="C14" s="167"/>
      <c r="D14" s="168">
        <v>42875</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2.56</v>
      </c>
      <c r="C19" s="179">
        <f>ROUND(VALUE(SUBSTITUTE(実質収支比率等に係る経年分析!G$48,"▲","-")),2)</f>
        <v>3.43</v>
      </c>
      <c r="D19" s="179">
        <f>ROUND(VALUE(SUBSTITUTE(実質収支比率等に係る経年分析!H$48,"▲","-")),2)</f>
        <v>3.12</v>
      </c>
      <c r="E19" s="179">
        <f>ROUND(VALUE(SUBSTITUTE(実質収支比率等に係る経年分析!I$48,"▲","-")),2)</f>
        <v>3.21</v>
      </c>
      <c r="F19" s="179">
        <f>ROUND(VALUE(SUBSTITUTE(実質収支比率等に係る経年分析!J$48,"▲","-")),2)</f>
        <v>2.39</v>
      </c>
    </row>
    <row r="20" spans="1:11" x14ac:dyDescent="0.15">
      <c r="A20" s="179" t="s">
        <v>55</v>
      </c>
      <c r="B20" s="179">
        <f>ROUND(VALUE(SUBSTITUTE(実質収支比率等に係る経年分析!F$47,"▲","-")),2)</f>
        <v>33.64</v>
      </c>
      <c r="C20" s="179">
        <f>ROUND(VALUE(SUBSTITUTE(実質収支比率等に係る経年分析!G$47,"▲","-")),2)</f>
        <v>36.4</v>
      </c>
      <c r="D20" s="179">
        <f>ROUND(VALUE(SUBSTITUTE(実質収支比率等に係る経年分析!H$47,"▲","-")),2)</f>
        <v>30.92</v>
      </c>
      <c r="E20" s="179">
        <f>ROUND(VALUE(SUBSTITUTE(実質収支比率等に係る経年分析!I$47,"▲","-")),2)</f>
        <v>28.35</v>
      </c>
      <c r="F20" s="179">
        <f>ROUND(VALUE(SUBSTITUTE(実質収支比率等に係る経年分析!J$47,"▲","-")),2)</f>
        <v>18.899999999999999</v>
      </c>
    </row>
    <row r="21" spans="1:11" x14ac:dyDescent="0.15">
      <c r="A21" s="179" t="s">
        <v>56</v>
      </c>
      <c r="B21" s="179">
        <f>IF(ISNUMBER(VALUE(SUBSTITUTE(実質収支比率等に係る経年分析!F$49,"▲","-"))),ROUND(VALUE(SUBSTITUTE(実質収支比率等に係る経年分析!F$49,"▲","-")),2),NA())</f>
        <v>1.57</v>
      </c>
      <c r="C21" s="179">
        <f>IF(ISNUMBER(VALUE(SUBSTITUTE(実質収支比率等に係る経年分析!G$49,"▲","-"))),ROUND(VALUE(SUBSTITUTE(実質収支比率等に係る経年分析!G$49,"▲","-")),2),NA())</f>
        <v>3.53</v>
      </c>
      <c r="D21" s="179">
        <f>IF(ISNUMBER(VALUE(SUBSTITUTE(実質収支比率等に係る経年分析!H$49,"▲","-"))),ROUND(VALUE(SUBSTITUTE(実質収支比率等に係る経年分析!H$49,"▲","-")),2),NA())</f>
        <v>-6.57</v>
      </c>
      <c r="E21" s="179">
        <f>IF(ISNUMBER(VALUE(SUBSTITUTE(実質収支比率等に係る経年分析!I$49,"▲","-"))),ROUND(VALUE(SUBSTITUTE(実質収支比率等に係る経年分析!I$49,"▲","-")),2),NA())</f>
        <v>-3.05</v>
      </c>
      <c r="F21" s="179">
        <f>IF(ISNUMBER(VALUE(SUBSTITUTE(実質収支比率等に係る経年分析!J$49,"▲","-"))),ROUND(VALUE(SUBSTITUTE(実質収支比率等に係る経年分析!J$49,"▲","-")),2),NA())</f>
        <v>-10.88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介護サービス特別会計事業勘定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0.15</v>
      </c>
    </row>
    <row r="34" spans="1:16" x14ac:dyDescent="0.15">
      <c r="A34" s="180" t="str">
        <f>IF(連結実質赤字比率に係る赤字・黒字の構成分析!C$36="",NA(),連結実質赤字比率に係る赤字・黒字の構成分析!C$36)</f>
        <v>国民健康保険診療所事業特別会計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0.28999999999999998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0.27</v>
      </c>
    </row>
    <row r="35" spans="1:16" x14ac:dyDescent="0.15">
      <c r="A35" s="180" t="str">
        <f>IF(連結実質赤字比率に係る赤字・黒字の構成分析!C$35="",NA(),連結実質赤字比率に係る赤字・黒字の構成分析!C$35)</f>
        <v>国民健康保険特別会計事業勘定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1.43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0.99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2.5499999999999998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3.42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3.11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3.21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2.38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686</v>
      </c>
      <c r="E42" s="181"/>
      <c r="F42" s="181"/>
      <c r="G42" s="181">
        <f>'実質公債費比率（分子）の構造'!L$52</f>
        <v>646</v>
      </c>
      <c r="H42" s="181"/>
      <c r="I42" s="181"/>
      <c r="J42" s="181">
        <f>'実質公債費比率（分子）の構造'!M$52</f>
        <v>755</v>
      </c>
      <c r="K42" s="181"/>
      <c r="L42" s="181"/>
      <c r="M42" s="181">
        <f>'実質公債費比率（分子）の構造'!N$52</f>
        <v>729</v>
      </c>
      <c r="N42" s="181"/>
      <c r="O42" s="181"/>
      <c r="P42" s="181">
        <f>'実質公債費比率（分子）の構造'!O$52</f>
        <v>732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15</v>
      </c>
      <c r="C44" s="181"/>
      <c r="D44" s="181"/>
      <c r="E44" s="181">
        <f>'実質公債費比率（分子）の構造'!L$50</f>
        <v>9</v>
      </c>
      <c r="F44" s="181"/>
      <c r="G44" s="181"/>
      <c r="H44" s="181">
        <f>'実質公債費比率（分子）の構造'!M$50</f>
        <v>2</v>
      </c>
      <c r="I44" s="181"/>
      <c r="J44" s="181"/>
      <c r="K44" s="181">
        <f>'実質公債費比率（分子）の構造'!N$50</f>
        <v>1</v>
      </c>
      <c r="L44" s="181"/>
      <c r="M44" s="181"/>
      <c r="N44" s="181">
        <f>'実質公債費比率（分子）の構造'!O$50</f>
        <v>1</v>
      </c>
      <c r="O44" s="181"/>
      <c r="P44" s="181"/>
    </row>
    <row r="45" spans="1:16" x14ac:dyDescent="0.15">
      <c r="A45" s="181" t="s">
        <v>66</v>
      </c>
      <c r="B45" s="181">
        <f>'実質公債費比率（分子）の構造'!K$49</f>
        <v>64</v>
      </c>
      <c r="C45" s="181"/>
      <c r="D45" s="181"/>
      <c r="E45" s="181">
        <f>'実質公債費比率（分子）の構造'!L$49</f>
        <v>65</v>
      </c>
      <c r="F45" s="181"/>
      <c r="G45" s="181"/>
      <c r="H45" s="181">
        <f>'実質公債費比率（分子）の構造'!M$49</f>
        <v>67</v>
      </c>
      <c r="I45" s="181"/>
      <c r="J45" s="181"/>
      <c r="K45" s="181">
        <f>'実質公債費比率（分子）の構造'!N$49</f>
        <v>10</v>
      </c>
      <c r="L45" s="181"/>
      <c r="M45" s="181"/>
      <c r="N45" s="181">
        <f>'実質公債費比率（分子）の構造'!O$49</f>
        <v>10</v>
      </c>
      <c r="O45" s="181"/>
      <c r="P45" s="181"/>
    </row>
    <row r="46" spans="1:16" x14ac:dyDescent="0.15">
      <c r="A46" s="181" t="s">
        <v>67</v>
      </c>
      <c r="B46" s="181">
        <f>'実質公債費比率（分子）の構造'!K$48</f>
        <v>151</v>
      </c>
      <c r="C46" s="181"/>
      <c r="D46" s="181"/>
      <c r="E46" s="181">
        <f>'実質公債費比率（分子）の構造'!L$48</f>
        <v>145</v>
      </c>
      <c r="F46" s="181"/>
      <c r="G46" s="181"/>
      <c r="H46" s="181">
        <f>'実質公債費比率（分子）の構造'!M$48</f>
        <v>154</v>
      </c>
      <c r="I46" s="181"/>
      <c r="J46" s="181"/>
      <c r="K46" s="181">
        <f>'実質公債費比率（分子）の構造'!N$48</f>
        <v>128</v>
      </c>
      <c r="L46" s="181"/>
      <c r="M46" s="181"/>
      <c r="N46" s="181">
        <f>'実質公債費比率（分子）の構造'!O$48</f>
        <v>135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835</v>
      </c>
      <c r="C49" s="181"/>
      <c r="D49" s="181"/>
      <c r="E49" s="181">
        <f>'実質公債費比率（分子）の構造'!L$45</f>
        <v>759</v>
      </c>
      <c r="F49" s="181"/>
      <c r="G49" s="181"/>
      <c r="H49" s="181">
        <f>'実質公債費比率（分子）の構造'!M$45</f>
        <v>760</v>
      </c>
      <c r="I49" s="181"/>
      <c r="J49" s="181"/>
      <c r="K49" s="181">
        <f>'実質公債費比率（分子）の構造'!N$45</f>
        <v>768</v>
      </c>
      <c r="L49" s="181"/>
      <c r="M49" s="181"/>
      <c r="N49" s="181">
        <f>'実質公債費比率（分子）の構造'!O$45</f>
        <v>785</v>
      </c>
      <c r="O49" s="181"/>
      <c r="P49" s="181"/>
    </row>
    <row r="50" spans="1:16" x14ac:dyDescent="0.15">
      <c r="A50" s="181" t="s">
        <v>71</v>
      </c>
      <c r="B50" s="181" t="e">
        <f>NA()</f>
        <v>#N/A</v>
      </c>
      <c r="C50" s="181">
        <f>IF(ISNUMBER('実質公債費比率（分子）の構造'!K$53),'実質公債費比率（分子）の構造'!K$53,NA())</f>
        <v>379</v>
      </c>
      <c r="D50" s="181" t="e">
        <f>NA()</f>
        <v>#N/A</v>
      </c>
      <c r="E50" s="181" t="e">
        <f>NA()</f>
        <v>#N/A</v>
      </c>
      <c r="F50" s="181">
        <f>IF(ISNUMBER('実質公債費比率（分子）の構造'!L$53),'実質公債費比率（分子）の構造'!L$53,NA())</f>
        <v>332</v>
      </c>
      <c r="G50" s="181" t="e">
        <f>NA()</f>
        <v>#N/A</v>
      </c>
      <c r="H50" s="181" t="e">
        <f>NA()</f>
        <v>#N/A</v>
      </c>
      <c r="I50" s="181">
        <f>IF(ISNUMBER('実質公債費比率（分子）の構造'!M$53),'実質公債費比率（分子）の構造'!M$53,NA())</f>
        <v>228</v>
      </c>
      <c r="J50" s="181" t="e">
        <f>NA()</f>
        <v>#N/A</v>
      </c>
      <c r="K50" s="181" t="e">
        <f>NA()</f>
        <v>#N/A</v>
      </c>
      <c r="L50" s="181">
        <f>IF(ISNUMBER('実質公債費比率（分子）の構造'!N$53),'実質公債費比率（分子）の構造'!N$53,NA())</f>
        <v>178</v>
      </c>
      <c r="M50" s="181" t="e">
        <f>NA()</f>
        <v>#N/A</v>
      </c>
      <c r="N50" s="181" t="e">
        <f>NA()</f>
        <v>#N/A</v>
      </c>
      <c r="O50" s="181">
        <f>IF(ISNUMBER('実質公債費比率（分子）の構造'!O$53),'実質公債費比率（分子）の構造'!O$53,NA())</f>
        <v>199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6128</v>
      </c>
      <c r="E56" s="180"/>
      <c r="F56" s="180"/>
      <c r="G56" s="180">
        <f>'将来負担比率（分子）の構造'!J$52</f>
        <v>5945</v>
      </c>
      <c r="H56" s="180"/>
      <c r="I56" s="180"/>
      <c r="J56" s="180">
        <f>'将来負担比率（分子）の構造'!K$52</f>
        <v>5725</v>
      </c>
      <c r="K56" s="180"/>
      <c r="L56" s="180"/>
      <c r="M56" s="180">
        <f>'将来負担比率（分子）の構造'!L$52</f>
        <v>5388</v>
      </c>
      <c r="N56" s="180"/>
      <c r="O56" s="180"/>
      <c r="P56" s="180">
        <f>'将来負担比率（分子）の構造'!M$52</f>
        <v>5031</v>
      </c>
    </row>
    <row r="57" spans="1:16" x14ac:dyDescent="0.15">
      <c r="A57" s="180" t="s">
        <v>42</v>
      </c>
      <c r="B57" s="180"/>
      <c r="C57" s="180"/>
      <c r="D57" s="180">
        <f>'将来負担比率（分子）の構造'!I$51</f>
        <v>506</v>
      </c>
      <c r="E57" s="180"/>
      <c r="F57" s="180"/>
      <c r="G57" s="180">
        <f>'将来負担比率（分子）の構造'!J$51</f>
        <v>536</v>
      </c>
      <c r="H57" s="180"/>
      <c r="I57" s="180"/>
      <c r="J57" s="180">
        <f>'将来負担比率（分子）の構造'!K$51</f>
        <v>551</v>
      </c>
      <c r="K57" s="180"/>
      <c r="L57" s="180"/>
      <c r="M57" s="180">
        <f>'将来負担比率（分子）の構造'!L$51</f>
        <v>511</v>
      </c>
      <c r="N57" s="180"/>
      <c r="O57" s="180"/>
      <c r="P57" s="180">
        <f>'将来負担比率（分子）の構造'!M$51</f>
        <v>469</v>
      </c>
    </row>
    <row r="58" spans="1:16" x14ac:dyDescent="0.15">
      <c r="A58" s="180" t="s">
        <v>41</v>
      </c>
      <c r="B58" s="180"/>
      <c r="C58" s="180"/>
      <c r="D58" s="180">
        <f>'将来負担比率（分子）の構造'!I$50</f>
        <v>2333</v>
      </c>
      <c r="E58" s="180"/>
      <c r="F58" s="180"/>
      <c r="G58" s="180">
        <f>'将来負担比率（分子）の構造'!J$50</f>
        <v>2376</v>
      </c>
      <c r="H58" s="180"/>
      <c r="I58" s="180"/>
      <c r="J58" s="180">
        <f>'将来負担比率（分子）の構造'!K$50</f>
        <v>2153</v>
      </c>
      <c r="K58" s="180"/>
      <c r="L58" s="180"/>
      <c r="M58" s="180">
        <f>'将来負担比率（分子）の構造'!L$50</f>
        <v>2055</v>
      </c>
      <c r="N58" s="180"/>
      <c r="O58" s="180"/>
      <c r="P58" s="180">
        <f>'将来負担比率（分子）の構造'!M$50</f>
        <v>1770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5</v>
      </c>
      <c r="C61" s="180"/>
      <c r="D61" s="180"/>
      <c r="E61" s="180">
        <f>'将来負担比率（分子）の構造'!J$46</f>
        <v>2</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387</v>
      </c>
      <c r="C62" s="180"/>
      <c r="D62" s="180"/>
      <c r="E62" s="180">
        <f>'将来負担比率（分子）の構造'!J$45</f>
        <v>384</v>
      </c>
      <c r="F62" s="180"/>
      <c r="G62" s="180"/>
      <c r="H62" s="180">
        <f>'将来負担比率（分子）の構造'!K$45</f>
        <v>370</v>
      </c>
      <c r="I62" s="180"/>
      <c r="J62" s="180"/>
      <c r="K62" s="180">
        <f>'将来負担比率（分子）の構造'!L$45</f>
        <v>348</v>
      </c>
      <c r="L62" s="180"/>
      <c r="M62" s="180"/>
      <c r="N62" s="180">
        <f>'将来負担比率（分子）の構造'!M$45</f>
        <v>334</v>
      </c>
      <c r="O62" s="180"/>
      <c r="P62" s="180"/>
    </row>
    <row r="63" spans="1:16" x14ac:dyDescent="0.15">
      <c r="A63" s="180" t="s">
        <v>34</v>
      </c>
      <c r="B63" s="180">
        <f>'将来負担比率（分子）の構造'!I$44</f>
        <v>210</v>
      </c>
      <c r="C63" s="180"/>
      <c r="D63" s="180"/>
      <c r="E63" s="180">
        <f>'将来負担比率（分子）の構造'!J$44</f>
        <v>148</v>
      </c>
      <c r="F63" s="180"/>
      <c r="G63" s="180"/>
      <c r="H63" s="180">
        <f>'将来負担比率（分子）の構造'!K$44</f>
        <v>84</v>
      </c>
      <c r="I63" s="180"/>
      <c r="J63" s="180"/>
      <c r="K63" s="180">
        <f>'将来負担比率（分子）の構造'!L$44</f>
        <v>41</v>
      </c>
      <c r="L63" s="180"/>
      <c r="M63" s="180"/>
      <c r="N63" s="180">
        <f>'将来負担比率（分子）の構造'!M$44</f>
        <v>33</v>
      </c>
      <c r="O63" s="180"/>
      <c r="P63" s="180"/>
    </row>
    <row r="64" spans="1:16" x14ac:dyDescent="0.15">
      <c r="A64" s="180" t="s">
        <v>33</v>
      </c>
      <c r="B64" s="180">
        <f>'将来負担比率（分子）の構造'!I$43</f>
        <v>1727</v>
      </c>
      <c r="C64" s="180"/>
      <c r="D64" s="180"/>
      <c r="E64" s="180">
        <f>'将来負担比率（分子）の構造'!J$43</f>
        <v>1669</v>
      </c>
      <c r="F64" s="180"/>
      <c r="G64" s="180"/>
      <c r="H64" s="180">
        <f>'将来負担比率（分子）の構造'!K$43</f>
        <v>1547</v>
      </c>
      <c r="I64" s="180"/>
      <c r="J64" s="180"/>
      <c r="K64" s="180">
        <f>'将来負担比率（分子）の構造'!L$43</f>
        <v>1437</v>
      </c>
      <c r="L64" s="180"/>
      <c r="M64" s="180"/>
      <c r="N64" s="180">
        <f>'将来負担比率（分子）の構造'!M$43</f>
        <v>1312</v>
      </c>
      <c r="O64" s="180"/>
      <c r="P64" s="180"/>
    </row>
    <row r="65" spans="1:16" x14ac:dyDescent="0.15">
      <c r="A65" s="180" t="s">
        <v>32</v>
      </c>
      <c r="B65" s="180">
        <f>'将来負担比率（分子）の構造'!I$42</f>
        <v>6</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7044</v>
      </c>
      <c r="C66" s="180"/>
      <c r="D66" s="180"/>
      <c r="E66" s="180">
        <f>'将来負担比率（分子）の構造'!J$41</f>
        <v>6824</v>
      </c>
      <c r="F66" s="180"/>
      <c r="G66" s="180"/>
      <c r="H66" s="180">
        <f>'将来負担比率（分子）の構造'!K$41</f>
        <v>6603</v>
      </c>
      <c r="I66" s="180"/>
      <c r="J66" s="180"/>
      <c r="K66" s="180">
        <f>'将来負担比率（分子）の構造'!L$41</f>
        <v>6208</v>
      </c>
      <c r="L66" s="180"/>
      <c r="M66" s="180"/>
      <c r="N66" s="180">
        <f>'将来負担比率（分子）の構造'!M$41</f>
        <v>5804</v>
      </c>
      <c r="O66" s="180"/>
      <c r="P66" s="180"/>
    </row>
    <row r="67" spans="1:16" x14ac:dyDescent="0.15">
      <c r="A67" s="180" t="s">
        <v>75</v>
      </c>
      <c r="B67" s="180" t="e">
        <f>NA()</f>
        <v>#N/A</v>
      </c>
      <c r="C67" s="180">
        <f>IF(ISNUMBER('将来負担比率（分子）の構造'!I$53), IF('将来負担比率（分子）の構造'!I$53 &lt; 0, 0, '将来負担比率（分子）の構造'!I$53), NA())</f>
        <v>413</v>
      </c>
      <c r="D67" s="180" t="e">
        <f>NA()</f>
        <v>#N/A</v>
      </c>
      <c r="E67" s="180" t="e">
        <f>NA()</f>
        <v>#N/A</v>
      </c>
      <c r="F67" s="180">
        <f>IF(ISNUMBER('将来負担比率（分子）の構造'!J$53), IF('将来負担比率（分子）の構造'!J$53 &lt; 0, 0, '将来負担比率（分子）の構造'!J$53), NA())</f>
        <v>171</v>
      </c>
      <c r="G67" s="180" t="e">
        <f>NA()</f>
        <v>#N/A</v>
      </c>
      <c r="H67" s="180" t="e">
        <f>NA()</f>
        <v>#N/A</v>
      </c>
      <c r="I67" s="180">
        <f>IF(ISNUMBER('将来負担比率（分子）の構造'!K$53), IF('将来負担比率（分子）の構造'!K$53 &lt; 0, 0, '将来負担比率（分子）の構造'!K$53), NA())</f>
        <v>174</v>
      </c>
      <c r="J67" s="180" t="e">
        <f>NA()</f>
        <v>#N/A</v>
      </c>
      <c r="K67" s="180" t="e">
        <f>NA()</f>
        <v>#N/A</v>
      </c>
      <c r="L67" s="180">
        <f>IF(ISNUMBER('将来負担比率（分子）の構造'!L$53), IF('将来負担比率（分子）の構造'!L$53 &lt; 0, 0, '将来負担比率（分子）の構造'!L$53), NA())</f>
        <v>80</v>
      </c>
      <c r="M67" s="180" t="e">
        <f>NA()</f>
        <v>#N/A</v>
      </c>
      <c r="N67" s="180" t="e">
        <f>NA()</f>
        <v>#N/A</v>
      </c>
      <c r="O67" s="180">
        <f>IF(ISNUMBER('将来負担比率（分子）の構造'!M$53), IF('将来負担比率（分子）の構造'!M$53 &lt; 0, 0, '将来負担比率（分子）の構造'!M$53), NA())</f>
        <v>214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1084</v>
      </c>
      <c r="C72" s="184">
        <f>基金残高に係る経年分析!G55</f>
        <v>977</v>
      </c>
      <c r="D72" s="184">
        <f>基金残高に係る経年分析!H55</f>
        <v>639</v>
      </c>
    </row>
    <row r="73" spans="1:16" x14ac:dyDescent="0.15">
      <c r="A73" s="183" t="s">
        <v>78</v>
      </c>
      <c r="B73" s="184">
        <f>基金残高に係る経年分析!F56</f>
        <v>400</v>
      </c>
      <c r="C73" s="184">
        <f>基金残高に係る経年分析!G56</f>
        <v>396</v>
      </c>
      <c r="D73" s="184">
        <f>基金残高に係る経年分析!H56</f>
        <v>389</v>
      </c>
    </row>
    <row r="74" spans="1:16" x14ac:dyDescent="0.15">
      <c r="A74" s="183" t="s">
        <v>79</v>
      </c>
      <c r="B74" s="184">
        <f>基金残高に係る経年分析!F57</f>
        <v>669</v>
      </c>
      <c r="C74" s="184">
        <f>基金残高に係る経年分析!G57</f>
        <v>682</v>
      </c>
      <c r="D74" s="184">
        <f>基金残高に係る経年分析!H57</f>
        <v>742</v>
      </c>
    </row>
  </sheetData>
  <sheetProtection algorithmName="SHA-512" hashValue="rFaJCUbXrFaTuPFQCLSc72/VUKtHghbcLk9dURAh3RoDln0zs8AGDpvmFbA9iGqEe3F6dEG+OiioSt4eDygPTQ==" saltValue="Ob6Sf3LKvKwkPG6VsjWCh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221</v>
      </c>
      <c r="DI1" s="794"/>
      <c r="DJ1" s="794"/>
      <c r="DK1" s="794"/>
      <c r="DL1" s="794"/>
      <c r="DM1" s="794"/>
      <c r="DN1" s="795"/>
      <c r="DO1" s="225"/>
      <c r="DP1" s="793" t="s">
        <v>222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223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227</v>
      </c>
      <c r="S4" s="736"/>
      <c r="T4" s="736"/>
      <c r="U4" s="736"/>
      <c r="V4" s="736"/>
      <c r="W4" s="736"/>
      <c r="X4" s="736"/>
      <c r="Y4" s="737"/>
      <c r="Z4" s="735" t="s">
        <v>228</v>
      </c>
      <c r="AA4" s="736"/>
      <c r="AB4" s="736"/>
      <c r="AC4" s="737"/>
      <c r="AD4" s="735" t="s">
        <v>229</v>
      </c>
      <c r="AE4" s="736"/>
      <c r="AF4" s="736"/>
      <c r="AG4" s="736"/>
      <c r="AH4" s="736"/>
      <c r="AI4" s="736"/>
      <c r="AJ4" s="736"/>
      <c r="AK4" s="737"/>
      <c r="AL4" s="735" t="s">
        <v>228</v>
      </c>
      <c r="AM4" s="736"/>
      <c r="AN4" s="736"/>
      <c r="AO4" s="737"/>
      <c r="AP4" s="796" t="s">
        <v>230</v>
      </c>
      <c r="AQ4" s="796"/>
      <c r="AR4" s="796"/>
      <c r="AS4" s="796"/>
      <c r="AT4" s="796"/>
      <c r="AU4" s="796"/>
      <c r="AV4" s="796"/>
      <c r="AW4" s="796"/>
      <c r="AX4" s="796"/>
      <c r="AY4" s="796"/>
      <c r="AZ4" s="796"/>
      <c r="BA4" s="796"/>
      <c r="BB4" s="796"/>
      <c r="BC4" s="796"/>
      <c r="BD4" s="796"/>
      <c r="BE4" s="796"/>
      <c r="BF4" s="796"/>
      <c r="BG4" s="796" t="s">
        <v>231</v>
      </c>
      <c r="BH4" s="796"/>
      <c r="BI4" s="796"/>
      <c r="BJ4" s="796"/>
      <c r="BK4" s="796"/>
      <c r="BL4" s="796"/>
      <c r="BM4" s="796"/>
      <c r="BN4" s="796"/>
      <c r="BO4" s="796" t="s">
        <v>228</v>
      </c>
      <c r="BP4" s="796"/>
      <c r="BQ4" s="796"/>
      <c r="BR4" s="796"/>
      <c r="BS4" s="796" t="s">
        <v>232</v>
      </c>
      <c r="BT4" s="796"/>
      <c r="BU4" s="796"/>
      <c r="BV4" s="796"/>
      <c r="BW4" s="796"/>
      <c r="BX4" s="796"/>
      <c r="BY4" s="796"/>
      <c r="BZ4" s="796"/>
      <c r="CA4" s="796"/>
      <c r="CB4" s="796"/>
      <c r="CD4" s="778" t="s">
        <v>233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234</v>
      </c>
      <c r="C5" s="761"/>
      <c r="D5" s="761"/>
      <c r="E5" s="761"/>
      <c r="F5" s="761"/>
      <c r="G5" s="761"/>
      <c r="H5" s="761"/>
      <c r="I5" s="761"/>
      <c r="J5" s="761"/>
      <c r="K5" s="761"/>
      <c r="L5" s="761"/>
      <c r="M5" s="761"/>
      <c r="N5" s="761"/>
      <c r="O5" s="761"/>
      <c r="P5" s="761"/>
      <c r="Q5" s="762"/>
      <c r="R5" s="726">
        <v>716692</v>
      </c>
      <c r="S5" s="727"/>
      <c r="T5" s="727"/>
      <c r="U5" s="727"/>
      <c r="V5" s="727"/>
      <c r="W5" s="727"/>
      <c r="X5" s="727"/>
      <c r="Y5" s="773"/>
      <c r="Z5" s="791">
        <v>13.5</v>
      </c>
      <c r="AA5" s="791"/>
      <c r="AB5" s="791"/>
      <c r="AC5" s="791"/>
      <c r="AD5" s="792">
        <v>716692</v>
      </c>
      <c r="AE5" s="792"/>
      <c r="AF5" s="792"/>
      <c r="AG5" s="792"/>
      <c r="AH5" s="792"/>
      <c r="AI5" s="792"/>
      <c r="AJ5" s="792"/>
      <c r="AK5" s="792"/>
      <c r="AL5" s="774">
        <v>21.8</v>
      </c>
      <c r="AM5" s="743"/>
      <c r="AN5" s="743"/>
      <c r="AO5" s="775"/>
      <c r="AP5" s="760" t="s">
        <v>235</v>
      </c>
      <c r="AQ5" s="761"/>
      <c r="AR5" s="761"/>
      <c r="AS5" s="761"/>
      <c r="AT5" s="761"/>
      <c r="AU5" s="761"/>
      <c r="AV5" s="761"/>
      <c r="AW5" s="761"/>
      <c r="AX5" s="761"/>
      <c r="AY5" s="761"/>
      <c r="AZ5" s="761"/>
      <c r="BA5" s="761"/>
      <c r="BB5" s="761"/>
      <c r="BC5" s="761"/>
      <c r="BD5" s="761"/>
      <c r="BE5" s="761"/>
      <c r="BF5" s="762"/>
      <c r="BG5" s="661">
        <v>702345</v>
      </c>
      <c r="BH5" s="664"/>
      <c r="BI5" s="664"/>
      <c r="BJ5" s="664"/>
      <c r="BK5" s="664"/>
      <c r="BL5" s="664"/>
      <c r="BM5" s="664"/>
      <c r="BN5" s="665"/>
      <c r="BO5" s="723">
        <v>98</v>
      </c>
      <c r="BP5" s="723"/>
      <c r="BQ5" s="723"/>
      <c r="BR5" s="723"/>
      <c r="BS5" s="724">
        <v>7157</v>
      </c>
      <c r="BT5" s="724"/>
      <c r="BU5" s="724"/>
      <c r="BV5" s="724"/>
      <c r="BW5" s="724"/>
      <c r="BX5" s="724"/>
      <c r="BY5" s="724"/>
      <c r="BZ5" s="724"/>
      <c r="CA5" s="724"/>
      <c r="CB5" s="765"/>
      <c r="CD5" s="778" t="s">
        <v>230</v>
      </c>
      <c r="CE5" s="779"/>
      <c r="CF5" s="779"/>
      <c r="CG5" s="779"/>
      <c r="CH5" s="779"/>
      <c r="CI5" s="779"/>
      <c r="CJ5" s="779"/>
      <c r="CK5" s="779"/>
      <c r="CL5" s="779"/>
      <c r="CM5" s="779"/>
      <c r="CN5" s="779"/>
      <c r="CO5" s="779"/>
      <c r="CP5" s="779"/>
      <c r="CQ5" s="780"/>
      <c r="CR5" s="778" t="s">
        <v>236</v>
      </c>
      <c r="CS5" s="779"/>
      <c r="CT5" s="779"/>
      <c r="CU5" s="779"/>
      <c r="CV5" s="779"/>
      <c r="CW5" s="779"/>
      <c r="CX5" s="779"/>
      <c r="CY5" s="780"/>
      <c r="CZ5" s="778" t="s">
        <v>228</v>
      </c>
      <c r="DA5" s="779"/>
      <c r="DB5" s="779"/>
      <c r="DC5" s="780"/>
      <c r="DD5" s="778" t="s">
        <v>237</v>
      </c>
      <c r="DE5" s="779"/>
      <c r="DF5" s="779"/>
      <c r="DG5" s="779"/>
      <c r="DH5" s="779"/>
      <c r="DI5" s="779"/>
      <c r="DJ5" s="779"/>
      <c r="DK5" s="779"/>
      <c r="DL5" s="779"/>
      <c r="DM5" s="779"/>
      <c r="DN5" s="779"/>
      <c r="DO5" s="779"/>
      <c r="DP5" s="780"/>
      <c r="DQ5" s="778" t="s">
        <v>238</v>
      </c>
      <c r="DR5" s="779"/>
      <c r="DS5" s="779"/>
      <c r="DT5" s="779"/>
      <c r="DU5" s="779"/>
      <c r="DV5" s="779"/>
      <c r="DW5" s="779"/>
      <c r="DX5" s="779"/>
      <c r="DY5" s="779"/>
      <c r="DZ5" s="779"/>
      <c r="EA5" s="779"/>
      <c r="EB5" s="779"/>
      <c r="EC5" s="780"/>
    </row>
    <row r="6" spans="2:143" ht="11.25" customHeight="1" x14ac:dyDescent="0.15">
      <c r="B6" s="658" t="s">
        <v>239</v>
      </c>
      <c r="C6" s="659"/>
      <c r="D6" s="659"/>
      <c r="E6" s="659"/>
      <c r="F6" s="659"/>
      <c r="G6" s="659"/>
      <c r="H6" s="659"/>
      <c r="I6" s="659"/>
      <c r="J6" s="659"/>
      <c r="K6" s="659"/>
      <c r="L6" s="659"/>
      <c r="M6" s="659"/>
      <c r="N6" s="659"/>
      <c r="O6" s="659"/>
      <c r="P6" s="659"/>
      <c r="Q6" s="660"/>
      <c r="R6" s="661">
        <v>78153</v>
      </c>
      <c r="S6" s="664"/>
      <c r="T6" s="664"/>
      <c r="U6" s="664"/>
      <c r="V6" s="664"/>
      <c r="W6" s="664"/>
      <c r="X6" s="664"/>
      <c r="Y6" s="665"/>
      <c r="Z6" s="723">
        <v>1.5</v>
      </c>
      <c r="AA6" s="723"/>
      <c r="AB6" s="723"/>
      <c r="AC6" s="723"/>
      <c r="AD6" s="724">
        <v>78153</v>
      </c>
      <c r="AE6" s="724"/>
      <c r="AF6" s="724"/>
      <c r="AG6" s="724"/>
      <c r="AH6" s="724"/>
      <c r="AI6" s="724"/>
      <c r="AJ6" s="724"/>
      <c r="AK6" s="724"/>
      <c r="AL6" s="666">
        <v>2.4</v>
      </c>
      <c r="AM6" s="667"/>
      <c r="AN6" s="667"/>
      <c r="AO6" s="725"/>
      <c r="AP6" s="658" t="s">
        <v>240</v>
      </c>
      <c r="AQ6" s="659"/>
      <c r="AR6" s="659"/>
      <c r="AS6" s="659"/>
      <c r="AT6" s="659"/>
      <c r="AU6" s="659"/>
      <c r="AV6" s="659"/>
      <c r="AW6" s="659"/>
      <c r="AX6" s="659"/>
      <c r="AY6" s="659"/>
      <c r="AZ6" s="659"/>
      <c r="BA6" s="659"/>
      <c r="BB6" s="659"/>
      <c r="BC6" s="659"/>
      <c r="BD6" s="659"/>
      <c r="BE6" s="659"/>
      <c r="BF6" s="660"/>
      <c r="BG6" s="661">
        <v>702345</v>
      </c>
      <c r="BH6" s="664"/>
      <c r="BI6" s="664"/>
      <c r="BJ6" s="664"/>
      <c r="BK6" s="664"/>
      <c r="BL6" s="664"/>
      <c r="BM6" s="664"/>
      <c r="BN6" s="665"/>
      <c r="BO6" s="723">
        <v>98</v>
      </c>
      <c r="BP6" s="723"/>
      <c r="BQ6" s="723"/>
      <c r="BR6" s="723"/>
      <c r="BS6" s="724">
        <v>7157</v>
      </c>
      <c r="BT6" s="724"/>
      <c r="BU6" s="724"/>
      <c r="BV6" s="724"/>
      <c r="BW6" s="724"/>
      <c r="BX6" s="724"/>
      <c r="BY6" s="724"/>
      <c r="BZ6" s="724"/>
      <c r="CA6" s="724"/>
      <c r="CB6" s="765"/>
      <c r="CD6" s="732" t="s">
        <v>241</v>
      </c>
      <c r="CE6" s="733"/>
      <c r="CF6" s="733"/>
      <c r="CG6" s="733"/>
      <c r="CH6" s="733"/>
      <c r="CI6" s="733"/>
      <c r="CJ6" s="733"/>
      <c r="CK6" s="733"/>
      <c r="CL6" s="733"/>
      <c r="CM6" s="733"/>
      <c r="CN6" s="733"/>
      <c r="CO6" s="733"/>
      <c r="CP6" s="733"/>
      <c r="CQ6" s="734"/>
      <c r="CR6" s="661">
        <v>71954</v>
      </c>
      <c r="CS6" s="664"/>
      <c r="CT6" s="664"/>
      <c r="CU6" s="664"/>
      <c r="CV6" s="664"/>
      <c r="CW6" s="664"/>
      <c r="CX6" s="664"/>
      <c r="CY6" s="665"/>
      <c r="CZ6" s="774">
        <v>1.4</v>
      </c>
      <c r="DA6" s="743"/>
      <c r="DB6" s="743"/>
      <c r="DC6" s="777"/>
      <c r="DD6" s="669" t="s">
        <v>179</v>
      </c>
      <c r="DE6" s="664"/>
      <c r="DF6" s="664"/>
      <c r="DG6" s="664"/>
      <c r="DH6" s="664"/>
      <c r="DI6" s="664"/>
      <c r="DJ6" s="664"/>
      <c r="DK6" s="664"/>
      <c r="DL6" s="664"/>
      <c r="DM6" s="664"/>
      <c r="DN6" s="664"/>
      <c r="DO6" s="664"/>
      <c r="DP6" s="665"/>
      <c r="DQ6" s="669">
        <v>71948</v>
      </c>
      <c r="DR6" s="664"/>
      <c r="DS6" s="664"/>
      <c r="DT6" s="664"/>
      <c r="DU6" s="664"/>
      <c r="DV6" s="664"/>
      <c r="DW6" s="664"/>
      <c r="DX6" s="664"/>
      <c r="DY6" s="664"/>
      <c r="DZ6" s="664"/>
      <c r="EA6" s="664"/>
      <c r="EB6" s="664"/>
      <c r="EC6" s="704"/>
    </row>
    <row r="7" spans="2:143" ht="11.25" customHeight="1" x14ac:dyDescent="0.15">
      <c r="B7" s="658" t="s">
        <v>242</v>
      </c>
      <c r="C7" s="659"/>
      <c r="D7" s="659"/>
      <c r="E7" s="659"/>
      <c r="F7" s="659"/>
      <c r="G7" s="659"/>
      <c r="H7" s="659"/>
      <c r="I7" s="659"/>
      <c r="J7" s="659"/>
      <c r="K7" s="659"/>
      <c r="L7" s="659"/>
      <c r="M7" s="659"/>
      <c r="N7" s="659"/>
      <c r="O7" s="659"/>
      <c r="P7" s="659"/>
      <c r="Q7" s="660"/>
      <c r="R7" s="661">
        <v>848</v>
      </c>
      <c r="S7" s="664"/>
      <c r="T7" s="664"/>
      <c r="U7" s="664"/>
      <c r="V7" s="664"/>
      <c r="W7" s="664"/>
      <c r="X7" s="664"/>
      <c r="Y7" s="665"/>
      <c r="Z7" s="723">
        <v>0</v>
      </c>
      <c r="AA7" s="723"/>
      <c r="AB7" s="723"/>
      <c r="AC7" s="723"/>
      <c r="AD7" s="724">
        <v>848</v>
      </c>
      <c r="AE7" s="724"/>
      <c r="AF7" s="724"/>
      <c r="AG7" s="724"/>
      <c r="AH7" s="724"/>
      <c r="AI7" s="724"/>
      <c r="AJ7" s="724"/>
      <c r="AK7" s="724"/>
      <c r="AL7" s="666">
        <v>0</v>
      </c>
      <c r="AM7" s="667"/>
      <c r="AN7" s="667"/>
      <c r="AO7" s="725"/>
      <c r="AP7" s="658" t="s">
        <v>243</v>
      </c>
      <c r="AQ7" s="659"/>
      <c r="AR7" s="659"/>
      <c r="AS7" s="659"/>
      <c r="AT7" s="659"/>
      <c r="AU7" s="659"/>
      <c r="AV7" s="659"/>
      <c r="AW7" s="659"/>
      <c r="AX7" s="659"/>
      <c r="AY7" s="659"/>
      <c r="AZ7" s="659"/>
      <c r="BA7" s="659"/>
      <c r="BB7" s="659"/>
      <c r="BC7" s="659"/>
      <c r="BD7" s="659"/>
      <c r="BE7" s="659"/>
      <c r="BF7" s="660"/>
      <c r="BG7" s="661">
        <v>316990</v>
      </c>
      <c r="BH7" s="664"/>
      <c r="BI7" s="664"/>
      <c r="BJ7" s="664"/>
      <c r="BK7" s="664"/>
      <c r="BL7" s="664"/>
      <c r="BM7" s="664"/>
      <c r="BN7" s="665"/>
      <c r="BO7" s="723">
        <v>44.2</v>
      </c>
      <c r="BP7" s="723"/>
      <c r="BQ7" s="723"/>
      <c r="BR7" s="723"/>
      <c r="BS7" s="724">
        <v>7157</v>
      </c>
      <c r="BT7" s="724"/>
      <c r="BU7" s="724"/>
      <c r="BV7" s="724"/>
      <c r="BW7" s="724"/>
      <c r="BX7" s="724"/>
      <c r="BY7" s="724"/>
      <c r="BZ7" s="724"/>
      <c r="CA7" s="724"/>
      <c r="CB7" s="765"/>
      <c r="CD7" s="705" t="s">
        <v>244</v>
      </c>
      <c r="CE7" s="702"/>
      <c r="CF7" s="702"/>
      <c r="CG7" s="702"/>
      <c r="CH7" s="702"/>
      <c r="CI7" s="702"/>
      <c r="CJ7" s="702"/>
      <c r="CK7" s="702"/>
      <c r="CL7" s="702"/>
      <c r="CM7" s="702"/>
      <c r="CN7" s="702"/>
      <c r="CO7" s="702"/>
      <c r="CP7" s="702"/>
      <c r="CQ7" s="703"/>
      <c r="CR7" s="661">
        <v>725384</v>
      </c>
      <c r="CS7" s="664"/>
      <c r="CT7" s="664"/>
      <c r="CU7" s="664"/>
      <c r="CV7" s="664"/>
      <c r="CW7" s="664"/>
      <c r="CX7" s="664"/>
      <c r="CY7" s="665"/>
      <c r="CZ7" s="723">
        <v>13.9</v>
      </c>
      <c r="DA7" s="723"/>
      <c r="DB7" s="723"/>
      <c r="DC7" s="723"/>
      <c r="DD7" s="669">
        <v>11669</v>
      </c>
      <c r="DE7" s="664"/>
      <c r="DF7" s="664"/>
      <c r="DG7" s="664"/>
      <c r="DH7" s="664"/>
      <c r="DI7" s="664"/>
      <c r="DJ7" s="664"/>
      <c r="DK7" s="664"/>
      <c r="DL7" s="664"/>
      <c r="DM7" s="664"/>
      <c r="DN7" s="664"/>
      <c r="DO7" s="664"/>
      <c r="DP7" s="665"/>
      <c r="DQ7" s="669">
        <v>523064</v>
      </c>
      <c r="DR7" s="664"/>
      <c r="DS7" s="664"/>
      <c r="DT7" s="664"/>
      <c r="DU7" s="664"/>
      <c r="DV7" s="664"/>
      <c r="DW7" s="664"/>
      <c r="DX7" s="664"/>
      <c r="DY7" s="664"/>
      <c r="DZ7" s="664"/>
      <c r="EA7" s="664"/>
      <c r="EB7" s="664"/>
      <c r="EC7" s="704"/>
    </row>
    <row r="8" spans="2:143" ht="11.25" customHeight="1" x14ac:dyDescent="0.15">
      <c r="B8" s="658" t="s">
        <v>245</v>
      </c>
      <c r="C8" s="659"/>
      <c r="D8" s="659"/>
      <c r="E8" s="659"/>
      <c r="F8" s="659"/>
      <c r="G8" s="659"/>
      <c r="H8" s="659"/>
      <c r="I8" s="659"/>
      <c r="J8" s="659"/>
      <c r="K8" s="659"/>
      <c r="L8" s="659"/>
      <c r="M8" s="659"/>
      <c r="N8" s="659"/>
      <c r="O8" s="659"/>
      <c r="P8" s="659"/>
      <c r="Q8" s="660"/>
      <c r="R8" s="661">
        <v>1156</v>
      </c>
      <c r="S8" s="664"/>
      <c r="T8" s="664"/>
      <c r="U8" s="664"/>
      <c r="V8" s="664"/>
      <c r="W8" s="664"/>
      <c r="X8" s="664"/>
      <c r="Y8" s="665"/>
      <c r="Z8" s="723">
        <v>0</v>
      </c>
      <c r="AA8" s="723"/>
      <c r="AB8" s="723"/>
      <c r="AC8" s="723"/>
      <c r="AD8" s="724">
        <v>1156</v>
      </c>
      <c r="AE8" s="724"/>
      <c r="AF8" s="724"/>
      <c r="AG8" s="724"/>
      <c r="AH8" s="724"/>
      <c r="AI8" s="724"/>
      <c r="AJ8" s="724"/>
      <c r="AK8" s="724"/>
      <c r="AL8" s="666">
        <v>0</v>
      </c>
      <c r="AM8" s="667"/>
      <c r="AN8" s="667"/>
      <c r="AO8" s="725"/>
      <c r="AP8" s="658" t="s">
        <v>246</v>
      </c>
      <c r="AQ8" s="659"/>
      <c r="AR8" s="659"/>
      <c r="AS8" s="659"/>
      <c r="AT8" s="659"/>
      <c r="AU8" s="659"/>
      <c r="AV8" s="659"/>
      <c r="AW8" s="659"/>
      <c r="AX8" s="659"/>
      <c r="AY8" s="659"/>
      <c r="AZ8" s="659"/>
      <c r="BA8" s="659"/>
      <c r="BB8" s="659"/>
      <c r="BC8" s="659"/>
      <c r="BD8" s="659"/>
      <c r="BE8" s="659"/>
      <c r="BF8" s="660"/>
      <c r="BG8" s="661">
        <v>9343</v>
      </c>
      <c r="BH8" s="664"/>
      <c r="BI8" s="664"/>
      <c r="BJ8" s="664"/>
      <c r="BK8" s="664"/>
      <c r="BL8" s="664"/>
      <c r="BM8" s="664"/>
      <c r="BN8" s="665"/>
      <c r="BO8" s="723">
        <v>1.3</v>
      </c>
      <c r="BP8" s="723"/>
      <c r="BQ8" s="723"/>
      <c r="BR8" s="723"/>
      <c r="BS8" s="669" t="s">
        <v>132</v>
      </c>
      <c r="BT8" s="664"/>
      <c r="BU8" s="664"/>
      <c r="BV8" s="664"/>
      <c r="BW8" s="664"/>
      <c r="BX8" s="664"/>
      <c r="BY8" s="664"/>
      <c r="BZ8" s="664"/>
      <c r="CA8" s="664"/>
      <c r="CB8" s="704"/>
      <c r="CD8" s="705" t="s">
        <v>247</v>
      </c>
      <c r="CE8" s="702"/>
      <c r="CF8" s="702"/>
      <c r="CG8" s="702"/>
      <c r="CH8" s="702"/>
      <c r="CI8" s="702"/>
      <c r="CJ8" s="702"/>
      <c r="CK8" s="702"/>
      <c r="CL8" s="702"/>
      <c r="CM8" s="702"/>
      <c r="CN8" s="702"/>
      <c r="CO8" s="702"/>
      <c r="CP8" s="702"/>
      <c r="CQ8" s="703"/>
      <c r="CR8" s="661">
        <v>1014125</v>
      </c>
      <c r="CS8" s="664"/>
      <c r="CT8" s="664"/>
      <c r="CU8" s="664"/>
      <c r="CV8" s="664"/>
      <c r="CW8" s="664"/>
      <c r="CX8" s="664"/>
      <c r="CY8" s="665"/>
      <c r="CZ8" s="723">
        <v>19.399999999999999</v>
      </c>
      <c r="DA8" s="723"/>
      <c r="DB8" s="723"/>
      <c r="DC8" s="723"/>
      <c r="DD8" s="669">
        <v>2678</v>
      </c>
      <c r="DE8" s="664"/>
      <c r="DF8" s="664"/>
      <c r="DG8" s="664"/>
      <c r="DH8" s="664"/>
      <c r="DI8" s="664"/>
      <c r="DJ8" s="664"/>
      <c r="DK8" s="664"/>
      <c r="DL8" s="664"/>
      <c r="DM8" s="664"/>
      <c r="DN8" s="664"/>
      <c r="DO8" s="664"/>
      <c r="DP8" s="665"/>
      <c r="DQ8" s="669">
        <v>565205</v>
      </c>
      <c r="DR8" s="664"/>
      <c r="DS8" s="664"/>
      <c r="DT8" s="664"/>
      <c r="DU8" s="664"/>
      <c r="DV8" s="664"/>
      <c r="DW8" s="664"/>
      <c r="DX8" s="664"/>
      <c r="DY8" s="664"/>
      <c r="DZ8" s="664"/>
      <c r="EA8" s="664"/>
      <c r="EB8" s="664"/>
      <c r="EC8" s="704"/>
    </row>
    <row r="9" spans="2:143" ht="11.25" customHeight="1" x14ac:dyDescent="0.15">
      <c r="B9" s="658" t="s">
        <v>248</v>
      </c>
      <c r="C9" s="659"/>
      <c r="D9" s="659"/>
      <c r="E9" s="659"/>
      <c r="F9" s="659"/>
      <c r="G9" s="659"/>
      <c r="H9" s="659"/>
      <c r="I9" s="659"/>
      <c r="J9" s="659"/>
      <c r="K9" s="659"/>
      <c r="L9" s="659"/>
      <c r="M9" s="659"/>
      <c r="N9" s="659"/>
      <c r="O9" s="659"/>
      <c r="P9" s="659"/>
      <c r="Q9" s="660"/>
      <c r="R9" s="661">
        <v>1009</v>
      </c>
      <c r="S9" s="664"/>
      <c r="T9" s="664"/>
      <c r="U9" s="664"/>
      <c r="V9" s="664"/>
      <c r="W9" s="664"/>
      <c r="X9" s="664"/>
      <c r="Y9" s="665"/>
      <c r="Z9" s="723">
        <v>0</v>
      </c>
      <c r="AA9" s="723"/>
      <c r="AB9" s="723"/>
      <c r="AC9" s="723"/>
      <c r="AD9" s="724">
        <v>1009</v>
      </c>
      <c r="AE9" s="724"/>
      <c r="AF9" s="724"/>
      <c r="AG9" s="724"/>
      <c r="AH9" s="724"/>
      <c r="AI9" s="724"/>
      <c r="AJ9" s="724"/>
      <c r="AK9" s="724"/>
      <c r="AL9" s="666">
        <v>0</v>
      </c>
      <c r="AM9" s="667"/>
      <c r="AN9" s="667"/>
      <c r="AO9" s="725"/>
      <c r="AP9" s="658" t="s">
        <v>249</v>
      </c>
      <c r="AQ9" s="659"/>
      <c r="AR9" s="659"/>
      <c r="AS9" s="659"/>
      <c r="AT9" s="659"/>
      <c r="AU9" s="659"/>
      <c r="AV9" s="659"/>
      <c r="AW9" s="659"/>
      <c r="AX9" s="659"/>
      <c r="AY9" s="659"/>
      <c r="AZ9" s="659"/>
      <c r="BA9" s="659"/>
      <c r="BB9" s="659"/>
      <c r="BC9" s="659"/>
      <c r="BD9" s="659"/>
      <c r="BE9" s="659"/>
      <c r="BF9" s="660"/>
      <c r="BG9" s="661">
        <v>252366</v>
      </c>
      <c r="BH9" s="664"/>
      <c r="BI9" s="664"/>
      <c r="BJ9" s="664"/>
      <c r="BK9" s="664"/>
      <c r="BL9" s="664"/>
      <c r="BM9" s="664"/>
      <c r="BN9" s="665"/>
      <c r="BO9" s="723">
        <v>35.200000000000003</v>
      </c>
      <c r="BP9" s="723"/>
      <c r="BQ9" s="723"/>
      <c r="BR9" s="723"/>
      <c r="BS9" s="669" t="s">
        <v>179</v>
      </c>
      <c r="BT9" s="664"/>
      <c r="BU9" s="664"/>
      <c r="BV9" s="664"/>
      <c r="BW9" s="664"/>
      <c r="BX9" s="664"/>
      <c r="BY9" s="664"/>
      <c r="BZ9" s="664"/>
      <c r="CA9" s="664"/>
      <c r="CB9" s="704"/>
      <c r="CD9" s="705" t="s">
        <v>250</v>
      </c>
      <c r="CE9" s="702"/>
      <c r="CF9" s="702"/>
      <c r="CG9" s="702"/>
      <c r="CH9" s="702"/>
      <c r="CI9" s="702"/>
      <c r="CJ9" s="702"/>
      <c r="CK9" s="702"/>
      <c r="CL9" s="702"/>
      <c r="CM9" s="702"/>
      <c r="CN9" s="702"/>
      <c r="CO9" s="702"/>
      <c r="CP9" s="702"/>
      <c r="CQ9" s="703"/>
      <c r="CR9" s="661">
        <v>547760</v>
      </c>
      <c r="CS9" s="664"/>
      <c r="CT9" s="664"/>
      <c r="CU9" s="664"/>
      <c r="CV9" s="664"/>
      <c r="CW9" s="664"/>
      <c r="CX9" s="664"/>
      <c r="CY9" s="665"/>
      <c r="CZ9" s="723">
        <v>10.5</v>
      </c>
      <c r="DA9" s="723"/>
      <c r="DB9" s="723"/>
      <c r="DC9" s="723"/>
      <c r="DD9" s="669">
        <v>6490</v>
      </c>
      <c r="DE9" s="664"/>
      <c r="DF9" s="664"/>
      <c r="DG9" s="664"/>
      <c r="DH9" s="664"/>
      <c r="DI9" s="664"/>
      <c r="DJ9" s="664"/>
      <c r="DK9" s="664"/>
      <c r="DL9" s="664"/>
      <c r="DM9" s="664"/>
      <c r="DN9" s="664"/>
      <c r="DO9" s="664"/>
      <c r="DP9" s="665"/>
      <c r="DQ9" s="669">
        <v>516478</v>
      </c>
      <c r="DR9" s="664"/>
      <c r="DS9" s="664"/>
      <c r="DT9" s="664"/>
      <c r="DU9" s="664"/>
      <c r="DV9" s="664"/>
      <c r="DW9" s="664"/>
      <c r="DX9" s="664"/>
      <c r="DY9" s="664"/>
      <c r="DZ9" s="664"/>
      <c r="EA9" s="664"/>
      <c r="EB9" s="664"/>
      <c r="EC9" s="704"/>
    </row>
    <row r="10" spans="2:143" ht="11.25" customHeight="1" x14ac:dyDescent="0.15">
      <c r="B10" s="658" t="s">
        <v>251</v>
      </c>
      <c r="C10" s="659"/>
      <c r="D10" s="659"/>
      <c r="E10" s="659"/>
      <c r="F10" s="659"/>
      <c r="G10" s="659"/>
      <c r="H10" s="659"/>
      <c r="I10" s="659"/>
      <c r="J10" s="659"/>
      <c r="K10" s="659"/>
      <c r="L10" s="659"/>
      <c r="M10" s="659"/>
      <c r="N10" s="659"/>
      <c r="O10" s="659"/>
      <c r="P10" s="659"/>
      <c r="Q10" s="660"/>
      <c r="R10" s="661" t="s">
        <v>252</v>
      </c>
      <c r="S10" s="664"/>
      <c r="T10" s="664"/>
      <c r="U10" s="664"/>
      <c r="V10" s="664"/>
      <c r="W10" s="664"/>
      <c r="X10" s="664"/>
      <c r="Y10" s="665"/>
      <c r="Z10" s="723" t="s">
        <v>252</v>
      </c>
      <c r="AA10" s="723"/>
      <c r="AB10" s="723"/>
      <c r="AC10" s="723"/>
      <c r="AD10" s="724" t="s">
        <v>252</v>
      </c>
      <c r="AE10" s="724"/>
      <c r="AF10" s="724"/>
      <c r="AG10" s="724"/>
      <c r="AH10" s="724"/>
      <c r="AI10" s="724"/>
      <c r="AJ10" s="724"/>
      <c r="AK10" s="724"/>
      <c r="AL10" s="666" t="s">
        <v>252</v>
      </c>
      <c r="AM10" s="667"/>
      <c r="AN10" s="667"/>
      <c r="AO10" s="725"/>
      <c r="AP10" s="658" t="s">
        <v>253</v>
      </c>
      <c r="AQ10" s="659"/>
      <c r="AR10" s="659"/>
      <c r="AS10" s="659"/>
      <c r="AT10" s="659"/>
      <c r="AU10" s="659"/>
      <c r="AV10" s="659"/>
      <c r="AW10" s="659"/>
      <c r="AX10" s="659"/>
      <c r="AY10" s="659"/>
      <c r="AZ10" s="659"/>
      <c r="BA10" s="659"/>
      <c r="BB10" s="659"/>
      <c r="BC10" s="659"/>
      <c r="BD10" s="659"/>
      <c r="BE10" s="659"/>
      <c r="BF10" s="660"/>
      <c r="BG10" s="661">
        <v>19148</v>
      </c>
      <c r="BH10" s="664"/>
      <c r="BI10" s="664"/>
      <c r="BJ10" s="664"/>
      <c r="BK10" s="664"/>
      <c r="BL10" s="664"/>
      <c r="BM10" s="664"/>
      <c r="BN10" s="665"/>
      <c r="BO10" s="723">
        <v>2.7</v>
      </c>
      <c r="BP10" s="723"/>
      <c r="BQ10" s="723"/>
      <c r="BR10" s="723"/>
      <c r="BS10" s="669" t="s">
        <v>179</v>
      </c>
      <c r="BT10" s="664"/>
      <c r="BU10" s="664"/>
      <c r="BV10" s="664"/>
      <c r="BW10" s="664"/>
      <c r="BX10" s="664"/>
      <c r="BY10" s="664"/>
      <c r="BZ10" s="664"/>
      <c r="CA10" s="664"/>
      <c r="CB10" s="704"/>
      <c r="CD10" s="705" t="s">
        <v>254</v>
      </c>
      <c r="CE10" s="702"/>
      <c r="CF10" s="702"/>
      <c r="CG10" s="702"/>
      <c r="CH10" s="702"/>
      <c r="CI10" s="702"/>
      <c r="CJ10" s="702"/>
      <c r="CK10" s="702"/>
      <c r="CL10" s="702"/>
      <c r="CM10" s="702"/>
      <c r="CN10" s="702"/>
      <c r="CO10" s="702"/>
      <c r="CP10" s="702"/>
      <c r="CQ10" s="703"/>
      <c r="CR10" s="661">
        <v>96</v>
      </c>
      <c r="CS10" s="664"/>
      <c r="CT10" s="664"/>
      <c r="CU10" s="664"/>
      <c r="CV10" s="664"/>
      <c r="CW10" s="664"/>
      <c r="CX10" s="664"/>
      <c r="CY10" s="665"/>
      <c r="CZ10" s="723">
        <v>0</v>
      </c>
      <c r="DA10" s="723"/>
      <c r="DB10" s="723"/>
      <c r="DC10" s="723"/>
      <c r="DD10" s="669" t="s">
        <v>252</v>
      </c>
      <c r="DE10" s="664"/>
      <c r="DF10" s="664"/>
      <c r="DG10" s="664"/>
      <c r="DH10" s="664"/>
      <c r="DI10" s="664"/>
      <c r="DJ10" s="664"/>
      <c r="DK10" s="664"/>
      <c r="DL10" s="664"/>
      <c r="DM10" s="664"/>
      <c r="DN10" s="664"/>
      <c r="DO10" s="664"/>
      <c r="DP10" s="665"/>
      <c r="DQ10" s="669">
        <v>96</v>
      </c>
      <c r="DR10" s="664"/>
      <c r="DS10" s="664"/>
      <c r="DT10" s="664"/>
      <c r="DU10" s="664"/>
      <c r="DV10" s="664"/>
      <c r="DW10" s="664"/>
      <c r="DX10" s="664"/>
      <c r="DY10" s="664"/>
      <c r="DZ10" s="664"/>
      <c r="EA10" s="664"/>
      <c r="EB10" s="664"/>
      <c r="EC10" s="704"/>
    </row>
    <row r="11" spans="2:143" ht="11.25" customHeight="1" x14ac:dyDescent="0.15">
      <c r="B11" s="658" t="s">
        <v>255</v>
      </c>
      <c r="C11" s="659"/>
      <c r="D11" s="659"/>
      <c r="E11" s="659"/>
      <c r="F11" s="659"/>
      <c r="G11" s="659"/>
      <c r="H11" s="659"/>
      <c r="I11" s="659"/>
      <c r="J11" s="659"/>
      <c r="K11" s="659"/>
      <c r="L11" s="659"/>
      <c r="M11" s="659"/>
      <c r="N11" s="659"/>
      <c r="O11" s="659"/>
      <c r="P11" s="659"/>
      <c r="Q11" s="660"/>
      <c r="R11" s="661" t="s">
        <v>252</v>
      </c>
      <c r="S11" s="664"/>
      <c r="T11" s="664"/>
      <c r="U11" s="664"/>
      <c r="V11" s="664"/>
      <c r="W11" s="664"/>
      <c r="X11" s="664"/>
      <c r="Y11" s="665"/>
      <c r="Z11" s="723" t="s">
        <v>132</v>
      </c>
      <c r="AA11" s="723"/>
      <c r="AB11" s="723"/>
      <c r="AC11" s="723"/>
      <c r="AD11" s="724" t="s">
        <v>179</v>
      </c>
      <c r="AE11" s="724"/>
      <c r="AF11" s="724"/>
      <c r="AG11" s="724"/>
      <c r="AH11" s="724"/>
      <c r="AI11" s="724"/>
      <c r="AJ11" s="724"/>
      <c r="AK11" s="724"/>
      <c r="AL11" s="666" t="s">
        <v>179</v>
      </c>
      <c r="AM11" s="667"/>
      <c r="AN11" s="667"/>
      <c r="AO11" s="725"/>
      <c r="AP11" s="658" t="s">
        <v>256</v>
      </c>
      <c r="AQ11" s="659"/>
      <c r="AR11" s="659"/>
      <c r="AS11" s="659"/>
      <c r="AT11" s="659"/>
      <c r="AU11" s="659"/>
      <c r="AV11" s="659"/>
      <c r="AW11" s="659"/>
      <c r="AX11" s="659"/>
      <c r="AY11" s="659"/>
      <c r="AZ11" s="659"/>
      <c r="BA11" s="659"/>
      <c r="BB11" s="659"/>
      <c r="BC11" s="659"/>
      <c r="BD11" s="659"/>
      <c r="BE11" s="659"/>
      <c r="BF11" s="660"/>
      <c r="BG11" s="661">
        <v>36133</v>
      </c>
      <c r="BH11" s="664"/>
      <c r="BI11" s="664"/>
      <c r="BJ11" s="664"/>
      <c r="BK11" s="664"/>
      <c r="BL11" s="664"/>
      <c r="BM11" s="664"/>
      <c r="BN11" s="665"/>
      <c r="BO11" s="723">
        <v>5</v>
      </c>
      <c r="BP11" s="723"/>
      <c r="BQ11" s="723"/>
      <c r="BR11" s="723"/>
      <c r="BS11" s="669">
        <v>7157</v>
      </c>
      <c r="BT11" s="664"/>
      <c r="BU11" s="664"/>
      <c r="BV11" s="664"/>
      <c r="BW11" s="664"/>
      <c r="BX11" s="664"/>
      <c r="BY11" s="664"/>
      <c r="BZ11" s="664"/>
      <c r="CA11" s="664"/>
      <c r="CB11" s="704"/>
      <c r="CD11" s="705" t="s">
        <v>257</v>
      </c>
      <c r="CE11" s="702"/>
      <c r="CF11" s="702"/>
      <c r="CG11" s="702"/>
      <c r="CH11" s="702"/>
      <c r="CI11" s="702"/>
      <c r="CJ11" s="702"/>
      <c r="CK11" s="702"/>
      <c r="CL11" s="702"/>
      <c r="CM11" s="702"/>
      <c r="CN11" s="702"/>
      <c r="CO11" s="702"/>
      <c r="CP11" s="702"/>
      <c r="CQ11" s="703"/>
      <c r="CR11" s="661">
        <v>496608</v>
      </c>
      <c r="CS11" s="664"/>
      <c r="CT11" s="664"/>
      <c r="CU11" s="664"/>
      <c r="CV11" s="664"/>
      <c r="CW11" s="664"/>
      <c r="CX11" s="664"/>
      <c r="CY11" s="665"/>
      <c r="CZ11" s="723">
        <v>9.5</v>
      </c>
      <c r="DA11" s="723"/>
      <c r="DB11" s="723"/>
      <c r="DC11" s="723"/>
      <c r="DD11" s="669">
        <v>135673</v>
      </c>
      <c r="DE11" s="664"/>
      <c r="DF11" s="664"/>
      <c r="DG11" s="664"/>
      <c r="DH11" s="664"/>
      <c r="DI11" s="664"/>
      <c r="DJ11" s="664"/>
      <c r="DK11" s="664"/>
      <c r="DL11" s="664"/>
      <c r="DM11" s="664"/>
      <c r="DN11" s="664"/>
      <c r="DO11" s="664"/>
      <c r="DP11" s="665"/>
      <c r="DQ11" s="669">
        <v>262703</v>
      </c>
      <c r="DR11" s="664"/>
      <c r="DS11" s="664"/>
      <c r="DT11" s="664"/>
      <c r="DU11" s="664"/>
      <c r="DV11" s="664"/>
      <c r="DW11" s="664"/>
      <c r="DX11" s="664"/>
      <c r="DY11" s="664"/>
      <c r="DZ11" s="664"/>
      <c r="EA11" s="664"/>
      <c r="EB11" s="664"/>
      <c r="EC11" s="704"/>
    </row>
    <row r="12" spans="2:143" ht="11.25" customHeight="1" x14ac:dyDescent="0.15">
      <c r="B12" s="658" t="s">
        <v>258</v>
      </c>
      <c r="C12" s="659"/>
      <c r="D12" s="659"/>
      <c r="E12" s="659"/>
      <c r="F12" s="659"/>
      <c r="G12" s="659"/>
      <c r="H12" s="659"/>
      <c r="I12" s="659"/>
      <c r="J12" s="659"/>
      <c r="K12" s="659"/>
      <c r="L12" s="659"/>
      <c r="M12" s="659"/>
      <c r="N12" s="659"/>
      <c r="O12" s="659"/>
      <c r="P12" s="659"/>
      <c r="Q12" s="660"/>
      <c r="R12" s="661">
        <v>109988</v>
      </c>
      <c r="S12" s="664"/>
      <c r="T12" s="664"/>
      <c r="U12" s="664"/>
      <c r="V12" s="664"/>
      <c r="W12" s="664"/>
      <c r="X12" s="664"/>
      <c r="Y12" s="665"/>
      <c r="Z12" s="723">
        <v>2.1</v>
      </c>
      <c r="AA12" s="723"/>
      <c r="AB12" s="723"/>
      <c r="AC12" s="723"/>
      <c r="AD12" s="724">
        <v>109988</v>
      </c>
      <c r="AE12" s="724"/>
      <c r="AF12" s="724"/>
      <c r="AG12" s="724"/>
      <c r="AH12" s="724"/>
      <c r="AI12" s="724"/>
      <c r="AJ12" s="724"/>
      <c r="AK12" s="724"/>
      <c r="AL12" s="666">
        <v>3.4</v>
      </c>
      <c r="AM12" s="667"/>
      <c r="AN12" s="667"/>
      <c r="AO12" s="725"/>
      <c r="AP12" s="658" t="s">
        <v>259</v>
      </c>
      <c r="AQ12" s="659"/>
      <c r="AR12" s="659"/>
      <c r="AS12" s="659"/>
      <c r="AT12" s="659"/>
      <c r="AU12" s="659"/>
      <c r="AV12" s="659"/>
      <c r="AW12" s="659"/>
      <c r="AX12" s="659"/>
      <c r="AY12" s="659"/>
      <c r="AZ12" s="659"/>
      <c r="BA12" s="659"/>
      <c r="BB12" s="659"/>
      <c r="BC12" s="659"/>
      <c r="BD12" s="659"/>
      <c r="BE12" s="659"/>
      <c r="BF12" s="660"/>
      <c r="BG12" s="661">
        <v>341427</v>
      </c>
      <c r="BH12" s="664"/>
      <c r="BI12" s="664"/>
      <c r="BJ12" s="664"/>
      <c r="BK12" s="664"/>
      <c r="BL12" s="664"/>
      <c r="BM12" s="664"/>
      <c r="BN12" s="665"/>
      <c r="BO12" s="723">
        <v>47.6</v>
      </c>
      <c r="BP12" s="723"/>
      <c r="BQ12" s="723"/>
      <c r="BR12" s="723"/>
      <c r="BS12" s="669" t="s">
        <v>252</v>
      </c>
      <c r="BT12" s="664"/>
      <c r="BU12" s="664"/>
      <c r="BV12" s="664"/>
      <c r="BW12" s="664"/>
      <c r="BX12" s="664"/>
      <c r="BY12" s="664"/>
      <c r="BZ12" s="664"/>
      <c r="CA12" s="664"/>
      <c r="CB12" s="704"/>
      <c r="CD12" s="705" t="s">
        <v>260</v>
      </c>
      <c r="CE12" s="702"/>
      <c r="CF12" s="702"/>
      <c r="CG12" s="702"/>
      <c r="CH12" s="702"/>
      <c r="CI12" s="702"/>
      <c r="CJ12" s="702"/>
      <c r="CK12" s="702"/>
      <c r="CL12" s="702"/>
      <c r="CM12" s="702"/>
      <c r="CN12" s="702"/>
      <c r="CO12" s="702"/>
      <c r="CP12" s="702"/>
      <c r="CQ12" s="703"/>
      <c r="CR12" s="661">
        <v>142262</v>
      </c>
      <c r="CS12" s="664"/>
      <c r="CT12" s="664"/>
      <c r="CU12" s="664"/>
      <c r="CV12" s="664"/>
      <c r="CW12" s="664"/>
      <c r="CX12" s="664"/>
      <c r="CY12" s="665"/>
      <c r="CZ12" s="723">
        <v>2.7</v>
      </c>
      <c r="DA12" s="723"/>
      <c r="DB12" s="723"/>
      <c r="DC12" s="723"/>
      <c r="DD12" s="669">
        <v>5519</v>
      </c>
      <c r="DE12" s="664"/>
      <c r="DF12" s="664"/>
      <c r="DG12" s="664"/>
      <c r="DH12" s="664"/>
      <c r="DI12" s="664"/>
      <c r="DJ12" s="664"/>
      <c r="DK12" s="664"/>
      <c r="DL12" s="664"/>
      <c r="DM12" s="664"/>
      <c r="DN12" s="664"/>
      <c r="DO12" s="664"/>
      <c r="DP12" s="665"/>
      <c r="DQ12" s="669">
        <v>132712</v>
      </c>
      <c r="DR12" s="664"/>
      <c r="DS12" s="664"/>
      <c r="DT12" s="664"/>
      <c r="DU12" s="664"/>
      <c r="DV12" s="664"/>
      <c r="DW12" s="664"/>
      <c r="DX12" s="664"/>
      <c r="DY12" s="664"/>
      <c r="DZ12" s="664"/>
      <c r="EA12" s="664"/>
      <c r="EB12" s="664"/>
      <c r="EC12" s="704"/>
    </row>
    <row r="13" spans="2:143" ht="11.25" customHeight="1" x14ac:dyDescent="0.15">
      <c r="B13" s="658" t="s">
        <v>261</v>
      </c>
      <c r="C13" s="659"/>
      <c r="D13" s="659"/>
      <c r="E13" s="659"/>
      <c r="F13" s="659"/>
      <c r="G13" s="659"/>
      <c r="H13" s="659"/>
      <c r="I13" s="659"/>
      <c r="J13" s="659"/>
      <c r="K13" s="659"/>
      <c r="L13" s="659"/>
      <c r="M13" s="659"/>
      <c r="N13" s="659"/>
      <c r="O13" s="659"/>
      <c r="P13" s="659"/>
      <c r="Q13" s="660"/>
      <c r="R13" s="661" t="s">
        <v>132</v>
      </c>
      <c r="S13" s="664"/>
      <c r="T13" s="664"/>
      <c r="U13" s="664"/>
      <c r="V13" s="664"/>
      <c r="W13" s="664"/>
      <c r="X13" s="664"/>
      <c r="Y13" s="665"/>
      <c r="Z13" s="723" t="s">
        <v>132</v>
      </c>
      <c r="AA13" s="723"/>
      <c r="AB13" s="723"/>
      <c r="AC13" s="723"/>
      <c r="AD13" s="724" t="s">
        <v>179</v>
      </c>
      <c r="AE13" s="724"/>
      <c r="AF13" s="724"/>
      <c r="AG13" s="724"/>
      <c r="AH13" s="724"/>
      <c r="AI13" s="724"/>
      <c r="AJ13" s="724"/>
      <c r="AK13" s="724"/>
      <c r="AL13" s="666" t="s">
        <v>252</v>
      </c>
      <c r="AM13" s="667"/>
      <c r="AN13" s="667"/>
      <c r="AO13" s="725"/>
      <c r="AP13" s="658" t="s">
        <v>262</v>
      </c>
      <c r="AQ13" s="659"/>
      <c r="AR13" s="659"/>
      <c r="AS13" s="659"/>
      <c r="AT13" s="659"/>
      <c r="AU13" s="659"/>
      <c r="AV13" s="659"/>
      <c r="AW13" s="659"/>
      <c r="AX13" s="659"/>
      <c r="AY13" s="659"/>
      <c r="AZ13" s="659"/>
      <c r="BA13" s="659"/>
      <c r="BB13" s="659"/>
      <c r="BC13" s="659"/>
      <c r="BD13" s="659"/>
      <c r="BE13" s="659"/>
      <c r="BF13" s="660"/>
      <c r="BG13" s="661">
        <v>332825</v>
      </c>
      <c r="BH13" s="664"/>
      <c r="BI13" s="664"/>
      <c r="BJ13" s="664"/>
      <c r="BK13" s="664"/>
      <c r="BL13" s="664"/>
      <c r="BM13" s="664"/>
      <c r="BN13" s="665"/>
      <c r="BO13" s="723">
        <v>46.4</v>
      </c>
      <c r="BP13" s="723"/>
      <c r="BQ13" s="723"/>
      <c r="BR13" s="723"/>
      <c r="BS13" s="669" t="s">
        <v>252</v>
      </c>
      <c r="BT13" s="664"/>
      <c r="BU13" s="664"/>
      <c r="BV13" s="664"/>
      <c r="BW13" s="664"/>
      <c r="BX13" s="664"/>
      <c r="BY13" s="664"/>
      <c r="BZ13" s="664"/>
      <c r="CA13" s="664"/>
      <c r="CB13" s="704"/>
      <c r="CD13" s="705" t="s">
        <v>263</v>
      </c>
      <c r="CE13" s="702"/>
      <c r="CF13" s="702"/>
      <c r="CG13" s="702"/>
      <c r="CH13" s="702"/>
      <c r="CI13" s="702"/>
      <c r="CJ13" s="702"/>
      <c r="CK13" s="702"/>
      <c r="CL13" s="702"/>
      <c r="CM13" s="702"/>
      <c r="CN13" s="702"/>
      <c r="CO13" s="702"/>
      <c r="CP13" s="702"/>
      <c r="CQ13" s="703"/>
      <c r="CR13" s="661">
        <v>415513</v>
      </c>
      <c r="CS13" s="664"/>
      <c r="CT13" s="664"/>
      <c r="CU13" s="664"/>
      <c r="CV13" s="664"/>
      <c r="CW13" s="664"/>
      <c r="CX13" s="664"/>
      <c r="CY13" s="665"/>
      <c r="CZ13" s="723">
        <v>7.9</v>
      </c>
      <c r="DA13" s="723"/>
      <c r="DB13" s="723"/>
      <c r="DC13" s="723"/>
      <c r="DD13" s="669">
        <v>153301</v>
      </c>
      <c r="DE13" s="664"/>
      <c r="DF13" s="664"/>
      <c r="DG13" s="664"/>
      <c r="DH13" s="664"/>
      <c r="DI13" s="664"/>
      <c r="DJ13" s="664"/>
      <c r="DK13" s="664"/>
      <c r="DL13" s="664"/>
      <c r="DM13" s="664"/>
      <c r="DN13" s="664"/>
      <c r="DO13" s="664"/>
      <c r="DP13" s="665"/>
      <c r="DQ13" s="669">
        <v>311028</v>
      </c>
      <c r="DR13" s="664"/>
      <c r="DS13" s="664"/>
      <c r="DT13" s="664"/>
      <c r="DU13" s="664"/>
      <c r="DV13" s="664"/>
      <c r="DW13" s="664"/>
      <c r="DX13" s="664"/>
      <c r="DY13" s="664"/>
      <c r="DZ13" s="664"/>
      <c r="EA13" s="664"/>
      <c r="EB13" s="664"/>
      <c r="EC13" s="704"/>
    </row>
    <row r="14" spans="2:143" ht="11.25" customHeight="1" x14ac:dyDescent="0.15">
      <c r="B14" s="658" t="s">
        <v>264</v>
      </c>
      <c r="C14" s="659"/>
      <c r="D14" s="659"/>
      <c r="E14" s="659"/>
      <c r="F14" s="659"/>
      <c r="G14" s="659"/>
      <c r="H14" s="659"/>
      <c r="I14" s="659"/>
      <c r="J14" s="659"/>
      <c r="K14" s="659"/>
      <c r="L14" s="659"/>
      <c r="M14" s="659"/>
      <c r="N14" s="659"/>
      <c r="O14" s="659"/>
      <c r="P14" s="659"/>
      <c r="Q14" s="660"/>
      <c r="R14" s="661" t="s">
        <v>252</v>
      </c>
      <c r="S14" s="664"/>
      <c r="T14" s="664"/>
      <c r="U14" s="664"/>
      <c r="V14" s="664"/>
      <c r="W14" s="664"/>
      <c r="X14" s="664"/>
      <c r="Y14" s="665"/>
      <c r="Z14" s="723" t="s">
        <v>252</v>
      </c>
      <c r="AA14" s="723"/>
      <c r="AB14" s="723"/>
      <c r="AC14" s="723"/>
      <c r="AD14" s="724" t="s">
        <v>132</v>
      </c>
      <c r="AE14" s="724"/>
      <c r="AF14" s="724"/>
      <c r="AG14" s="724"/>
      <c r="AH14" s="724"/>
      <c r="AI14" s="724"/>
      <c r="AJ14" s="724"/>
      <c r="AK14" s="724"/>
      <c r="AL14" s="666" t="s">
        <v>132</v>
      </c>
      <c r="AM14" s="667"/>
      <c r="AN14" s="667"/>
      <c r="AO14" s="725"/>
      <c r="AP14" s="658" t="s">
        <v>265</v>
      </c>
      <c r="AQ14" s="659"/>
      <c r="AR14" s="659"/>
      <c r="AS14" s="659"/>
      <c r="AT14" s="659"/>
      <c r="AU14" s="659"/>
      <c r="AV14" s="659"/>
      <c r="AW14" s="659"/>
      <c r="AX14" s="659"/>
      <c r="AY14" s="659"/>
      <c r="AZ14" s="659"/>
      <c r="BA14" s="659"/>
      <c r="BB14" s="659"/>
      <c r="BC14" s="659"/>
      <c r="BD14" s="659"/>
      <c r="BE14" s="659"/>
      <c r="BF14" s="660"/>
      <c r="BG14" s="661">
        <v>15353</v>
      </c>
      <c r="BH14" s="664"/>
      <c r="BI14" s="664"/>
      <c r="BJ14" s="664"/>
      <c r="BK14" s="664"/>
      <c r="BL14" s="664"/>
      <c r="BM14" s="664"/>
      <c r="BN14" s="665"/>
      <c r="BO14" s="723">
        <v>2.1</v>
      </c>
      <c r="BP14" s="723"/>
      <c r="BQ14" s="723"/>
      <c r="BR14" s="723"/>
      <c r="BS14" s="669" t="s">
        <v>252</v>
      </c>
      <c r="BT14" s="664"/>
      <c r="BU14" s="664"/>
      <c r="BV14" s="664"/>
      <c r="BW14" s="664"/>
      <c r="BX14" s="664"/>
      <c r="BY14" s="664"/>
      <c r="BZ14" s="664"/>
      <c r="CA14" s="664"/>
      <c r="CB14" s="704"/>
      <c r="CD14" s="705" t="s">
        <v>266</v>
      </c>
      <c r="CE14" s="702"/>
      <c r="CF14" s="702"/>
      <c r="CG14" s="702"/>
      <c r="CH14" s="702"/>
      <c r="CI14" s="702"/>
      <c r="CJ14" s="702"/>
      <c r="CK14" s="702"/>
      <c r="CL14" s="702"/>
      <c r="CM14" s="702"/>
      <c r="CN14" s="702"/>
      <c r="CO14" s="702"/>
      <c r="CP14" s="702"/>
      <c r="CQ14" s="703"/>
      <c r="CR14" s="661">
        <v>240367</v>
      </c>
      <c r="CS14" s="664"/>
      <c r="CT14" s="664"/>
      <c r="CU14" s="664"/>
      <c r="CV14" s="664"/>
      <c r="CW14" s="664"/>
      <c r="CX14" s="664"/>
      <c r="CY14" s="665"/>
      <c r="CZ14" s="723">
        <v>4.5999999999999996</v>
      </c>
      <c r="DA14" s="723"/>
      <c r="DB14" s="723"/>
      <c r="DC14" s="723"/>
      <c r="DD14" s="669">
        <v>14019</v>
      </c>
      <c r="DE14" s="664"/>
      <c r="DF14" s="664"/>
      <c r="DG14" s="664"/>
      <c r="DH14" s="664"/>
      <c r="DI14" s="664"/>
      <c r="DJ14" s="664"/>
      <c r="DK14" s="664"/>
      <c r="DL14" s="664"/>
      <c r="DM14" s="664"/>
      <c r="DN14" s="664"/>
      <c r="DO14" s="664"/>
      <c r="DP14" s="665"/>
      <c r="DQ14" s="669">
        <v>220742</v>
      </c>
      <c r="DR14" s="664"/>
      <c r="DS14" s="664"/>
      <c r="DT14" s="664"/>
      <c r="DU14" s="664"/>
      <c r="DV14" s="664"/>
      <c r="DW14" s="664"/>
      <c r="DX14" s="664"/>
      <c r="DY14" s="664"/>
      <c r="DZ14" s="664"/>
      <c r="EA14" s="664"/>
      <c r="EB14" s="664"/>
      <c r="EC14" s="704"/>
    </row>
    <row r="15" spans="2:143" ht="11.25" customHeight="1" x14ac:dyDescent="0.15">
      <c r="B15" s="658" t="s">
        <v>267</v>
      </c>
      <c r="C15" s="659"/>
      <c r="D15" s="659"/>
      <c r="E15" s="659"/>
      <c r="F15" s="659"/>
      <c r="G15" s="659"/>
      <c r="H15" s="659"/>
      <c r="I15" s="659"/>
      <c r="J15" s="659"/>
      <c r="K15" s="659"/>
      <c r="L15" s="659"/>
      <c r="M15" s="659"/>
      <c r="N15" s="659"/>
      <c r="O15" s="659"/>
      <c r="P15" s="659"/>
      <c r="Q15" s="660"/>
      <c r="R15" s="661">
        <v>17272</v>
      </c>
      <c r="S15" s="664"/>
      <c r="T15" s="664"/>
      <c r="U15" s="664"/>
      <c r="V15" s="664"/>
      <c r="W15" s="664"/>
      <c r="X15" s="664"/>
      <c r="Y15" s="665"/>
      <c r="Z15" s="723">
        <v>0.3</v>
      </c>
      <c r="AA15" s="723"/>
      <c r="AB15" s="723"/>
      <c r="AC15" s="723"/>
      <c r="AD15" s="724">
        <v>17272</v>
      </c>
      <c r="AE15" s="724"/>
      <c r="AF15" s="724"/>
      <c r="AG15" s="724"/>
      <c r="AH15" s="724"/>
      <c r="AI15" s="724"/>
      <c r="AJ15" s="724"/>
      <c r="AK15" s="724"/>
      <c r="AL15" s="666">
        <v>0.5</v>
      </c>
      <c r="AM15" s="667"/>
      <c r="AN15" s="667"/>
      <c r="AO15" s="725"/>
      <c r="AP15" s="658" t="s">
        <v>268</v>
      </c>
      <c r="AQ15" s="659"/>
      <c r="AR15" s="659"/>
      <c r="AS15" s="659"/>
      <c r="AT15" s="659"/>
      <c r="AU15" s="659"/>
      <c r="AV15" s="659"/>
      <c r="AW15" s="659"/>
      <c r="AX15" s="659"/>
      <c r="AY15" s="659"/>
      <c r="AZ15" s="659"/>
      <c r="BA15" s="659"/>
      <c r="BB15" s="659"/>
      <c r="BC15" s="659"/>
      <c r="BD15" s="659"/>
      <c r="BE15" s="659"/>
      <c r="BF15" s="660"/>
      <c r="BG15" s="661">
        <v>28575</v>
      </c>
      <c r="BH15" s="664"/>
      <c r="BI15" s="664"/>
      <c r="BJ15" s="664"/>
      <c r="BK15" s="664"/>
      <c r="BL15" s="664"/>
      <c r="BM15" s="664"/>
      <c r="BN15" s="665"/>
      <c r="BO15" s="723">
        <v>4</v>
      </c>
      <c r="BP15" s="723"/>
      <c r="BQ15" s="723"/>
      <c r="BR15" s="723"/>
      <c r="BS15" s="669" t="s">
        <v>179</v>
      </c>
      <c r="BT15" s="664"/>
      <c r="BU15" s="664"/>
      <c r="BV15" s="664"/>
      <c r="BW15" s="664"/>
      <c r="BX15" s="664"/>
      <c r="BY15" s="664"/>
      <c r="BZ15" s="664"/>
      <c r="CA15" s="664"/>
      <c r="CB15" s="704"/>
      <c r="CD15" s="705" t="s">
        <v>269</v>
      </c>
      <c r="CE15" s="702"/>
      <c r="CF15" s="702"/>
      <c r="CG15" s="702"/>
      <c r="CH15" s="702"/>
      <c r="CI15" s="702"/>
      <c r="CJ15" s="702"/>
      <c r="CK15" s="702"/>
      <c r="CL15" s="702"/>
      <c r="CM15" s="702"/>
      <c r="CN15" s="702"/>
      <c r="CO15" s="702"/>
      <c r="CP15" s="702"/>
      <c r="CQ15" s="703"/>
      <c r="CR15" s="661">
        <v>772575</v>
      </c>
      <c r="CS15" s="664"/>
      <c r="CT15" s="664"/>
      <c r="CU15" s="664"/>
      <c r="CV15" s="664"/>
      <c r="CW15" s="664"/>
      <c r="CX15" s="664"/>
      <c r="CY15" s="665"/>
      <c r="CZ15" s="723">
        <v>14.8</v>
      </c>
      <c r="DA15" s="723"/>
      <c r="DB15" s="723"/>
      <c r="DC15" s="723"/>
      <c r="DD15" s="669">
        <v>2870</v>
      </c>
      <c r="DE15" s="664"/>
      <c r="DF15" s="664"/>
      <c r="DG15" s="664"/>
      <c r="DH15" s="664"/>
      <c r="DI15" s="664"/>
      <c r="DJ15" s="664"/>
      <c r="DK15" s="664"/>
      <c r="DL15" s="664"/>
      <c r="DM15" s="664"/>
      <c r="DN15" s="664"/>
      <c r="DO15" s="664"/>
      <c r="DP15" s="665"/>
      <c r="DQ15" s="669">
        <v>693161</v>
      </c>
      <c r="DR15" s="664"/>
      <c r="DS15" s="664"/>
      <c r="DT15" s="664"/>
      <c r="DU15" s="664"/>
      <c r="DV15" s="664"/>
      <c r="DW15" s="664"/>
      <c r="DX15" s="664"/>
      <c r="DY15" s="664"/>
      <c r="DZ15" s="664"/>
      <c r="EA15" s="664"/>
      <c r="EB15" s="664"/>
      <c r="EC15" s="704"/>
    </row>
    <row r="16" spans="2:143" ht="11.25" customHeight="1" x14ac:dyDescent="0.15">
      <c r="B16" s="658" t="s">
        <v>270</v>
      </c>
      <c r="C16" s="659"/>
      <c r="D16" s="659"/>
      <c r="E16" s="659"/>
      <c r="F16" s="659"/>
      <c r="G16" s="659"/>
      <c r="H16" s="659"/>
      <c r="I16" s="659"/>
      <c r="J16" s="659"/>
      <c r="K16" s="659"/>
      <c r="L16" s="659"/>
      <c r="M16" s="659"/>
      <c r="N16" s="659"/>
      <c r="O16" s="659"/>
      <c r="P16" s="659"/>
      <c r="Q16" s="660"/>
      <c r="R16" s="661" t="s">
        <v>252</v>
      </c>
      <c r="S16" s="664"/>
      <c r="T16" s="664"/>
      <c r="U16" s="664"/>
      <c r="V16" s="664"/>
      <c r="W16" s="664"/>
      <c r="X16" s="664"/>
      <c r="Y16" s="665"/>
      <c r="Z16" s="723" t="s">
        <v>132</v>
      </c>
      <c r="AA16" s="723"/>
      <c r="AB16" s="723"/>
      <c r="AC16" s="723"/>
      <c r="AD16" s="724" t="s">
        <v>252</v>
      </c>
      <c r="AE16" s="724"/>
      <c r="AF16" s="724"/>
      <c r="AG16" s="724"/>
      <c r="AH16" s="724"/>
      <c r="AI16" s="724"/>
      <c r="AJ16" s="724"/>
      <c r="AK16" s="724"/>
      <c r="AL16" s="666" t="s">
        <v>132</v>
      </c>
      <c r="AM16" s="667"/>
      <c r="AN16" s="667"/>
      <c r="AO16" s="725"/>
      <c r="AP16" s="658" t="s">
        <v>271</v>
      </c>
      <c r="AQ16" s="659"/>
      <c r="AR16" s="659"/>
      <c r="AS16" s="659"/>
      <c r="AT16" s="659"/>
      <c r="AU16" s="659"/>
      <c r="AV16" s="659"/>
      <c r="AW16" s="659"/>
      <c r="AX16" s="659"/>
      <c r="AY16" s="659"/>
      <c r="AZ16" s="659"/>
      <c r="BA16" s="659"/>
      <c r="BB16" s="659"/>
      <c r="BC16" s="659"/>
      <c r="BD16" s="659"/>
      <c r="BE16" s="659"/>
      <c r="BF16" s="660"/>
      <c r="BG16" s="661" t="s">
        <v>132</v>
      </c>
      <c r="BH16" s="664"/>
      <c r="BI16" s="664"/>
      <c r="BJ16" s="664"/>
      <c r="BK16" s="664"/>
      <c r="BL16" s="664"/>
      <c r="BM16" s="664"/>
      <c r="BN16" s="665"/>
      <c r="BO16" s="723" t="s">
        <v>179</v>
      </c>
      <c r="BP16" s="723"/>
      <c r="BQ16" s="723"/>
      <c r="BR16" s="723"/>
      <c r="BS16" s="669" t="s">
        <v>132</v>
      </c>
      <c r="BT16" s="664"/>
      <c r="BU16" s="664"/>
      <c r="BV16" s="664"/>
      <c r="BW16" s="664"/>
      <c r="BX16" s="664"/>
      <c r="BY16" s="664"/>
      <c r="BZ16" s="664"/>
      <c r="CA16" s="664"/>
      <c r="CB16" s="704"/>
      <c r="CD16" s="705" t="s">
        <v>272</v>
      </c>
      <c r="CE16" s="702"/>
      <c r="CF16" s="702"/>
      <c r="CG16" s="702"/>
      <c r="CH16" s="702"/>
      <c r="CI16" s="702"/>
      <c r="CJ16" s="702"/>
      <c r="CK16" s="702"/>
      <c r="CL16" s="702"/>
      <c r="CM16" s="702"/>
      <c r="CN16" s="702"/>
      <c r="CO16" s="702"/>
      <c r="CP16" s="702"/>
      <c r="CQ16" s="703"/>
      <c r="CR16" s="661">
        <v>25363</v>
      </c>
      <c r="CS16" s="664"/>
      <c r="CT16" s="664"/>
      <c r="CU16" s="664"/>
      <c r="CV16" s="664"/>
      <c r="CW16" s="664"/>
      <c r="CX16" s="664"/>
      <c r="CY16" s="665"/>
      <c r="CZ16" s="723">
        <v>0.5</v>
      </c>
      <c r="DA16" s="723"/>
      <c r="DB16" s="723"/>
      <c r="DC16" s="723"/>
      <c r="DD16" s="669" t="s">
        <v>132</v>
      </c>
      <c r="DE16" s="664"/>
      <c r="DF16" s="664"/>
      <c r="DG16" s="664"/>
      <c r="DH16" s="664"/>
      <c r="DI16" s="664"/>
      <c r="DJ16" s="664"/>
      <c r="DK16" s="664"/>
      <c r="DL16" s="664"/>
      <c r="DM16" s="664"/>
      <c r="DN16" s="664"/>
      <c r="DO16" s="664"/>
      <c r="DP16" s="665"/>
      <c r="DQ16" s="669">
        <v>25363</v>
      </c>
      <c r="DR16" s="664"/>
      <c r="DS16" s="664"/>
      <c r="DT16" s="664"/>
      <c r="DU16" s="664"/>
      <c r="DV16" s="664"/>
      <c r="DW16" s="664"/>
      <c r="DX16" s="664"/>
      <c r="DY16" s="664"/>
      <c r="DZ16" s="664"/>
      <c r="EA16" s="664"/>
      <c r="EB16" s="664"/>
      <c r="EC16" s="704"/>
    </row>
    <row r="17" spans="2:133" ht="11.25" customHeight="1" x14ac:dyDescent="0.15">
      <c r="B17" s="658" t="s">
        <v>273</v>
      </c>
      <c r="C17" s="659"/>
      <c r="D17" s="659"/>
      <c r="E17" s="659"/>
      <c r="F17" s="659"/>
      <c r="G17" s="659"/>
      <c r="H17" s="659"/>
      <c r="I17" s="659"/>
      <c r="J17" s="659"/>
      <c r="K17" s="659"/>
      <c r="L17" s="659"/>
      <c r="M17" s="659"/>
      <c r="N17" s="659"/>
      <c r="O17" s="659"/>
      <c r="P17" s="659"/>
      <c r="Q17" s="660"/>
      <c r="R17" s="661">
        <v>2018</v>
      </c>
      <c r="S17" s="664"/>
      <c r="T17" s="664"/>
      <c r="U17" s="664"/>
      <c r="V17" s="664"/>
      <c r="W17" s="664"/>
      <c r="X17" s="664"/>
      <c r="Y17" s="665"/>
      <c r="Z17" s="723">
        <v>0</v>
      </c>
      <c r="AA17" s="723"/>
      <c r="AB17" s="723"/>
      <c r="AC17" s="723"/>
      <c r="AD17" s="724">
        <v>2018</v>
      </c>
      <c r="AE17" s="724"/>
      <c r="AF17" s="724"/>
      <c r="AG17" s="724"/>
      <c r="AH17" s="724"/>
      <c r="AI17" s="724"/>
      <c r="AJ17" s="724"/>
      <c r="AK17" s="724"/>
      <c r="AL17" s="666">
        <v>0.1</v>
      </c>
      <c r="AM17" s="667"/>
      <c r="AN17" s="667"/>
      <c r="AO17" s="725"/>
      <c r="AP17" s="658" t="s">
        <v>274</v>
      </c>
      <c r="AQ17" s="659"/>
      <c r="AR17" s="659"/>
      <c r="AS17" s="659"/>
      <c r="AT17" s="659"/>
      <c r="AU17" s="659"/>
      <c r="AV17" s="659"/>
      <c r="AW17" s="659"/>
      <c r="AX17" s="659"/>
      <c r="AY17" s="659"/>
      <c r="AZ17" s="659"/>
      <c r="BA17" s="659"/>
      <c r="BB17" s="659"/>
      <c r="BC17" s="659"/>
      <c r="BD17" s="659"/>
      <c r="BE17" s="659"/>
      <c r="BF17" s="660"/>
      <c r="BG17" s="661" t="s">
        <v>179</v>
      </c>
      <c r="BH17" s="664"/>
      <c r="BI17" s="664"/>
      <c r="BJ17" s="664"/>
      <c r="BK17" s="664"/>
      <c r="BL17" s="664"/>
      <c r="BM17" s="664"/>
      <c r="BN17" s="665"/>
      <c r="BO17" s="723" t="s">
        <v>132</v>
      </c>
      <c r="BP17" s="723"/>
      <c r="BQ17" s="723"/>
      <c r="BR17" s="723"/>
      <c r="BS17" s="669" t="s">
        <v>179</v>
      </c>
      <c r="BT17" s="664"/>
      <c r="BU17" s="664"/>
      <c r="BV17" s="664"/>
      <c r="BW17" s="664"/>
      <c r="BX17" s="664"/>
      <c r="BY17" s="664"/>
      <c r="BZ17" s="664"/>
      <c r="CA17" s="664"/>
      <c r="CB17" s="704"/>
      <c r="CD17" s="705" t="s">
        <v>275</v>
      </c>
      <c r="CE17" s="702"/>
      <c r="CF17" s="702"/>
      <c r="CG17" s="702"/>
      <c r="CH17" s="702"/>
      <c r="CI17" s="702"/>
      <c r="CJ17" s="702"/>
      <c r="CK17" s="702"/>
      <c r="CL17" s="702"/>
      <c r="CM17" s="702"/>
      <c r="CN17" s="702"/>
      <c r="CO17" s="702"/>
      <c r="CP17" s="702"/>
      <c r="CQ17" s="703"/>
      <c r="CR17" s="661">
        <v>784865</v>
      </c>
      <c r="CS17" s="664"/>
      <c r="CT17" s="664"/>
      <c r="CU17" s="664"/>
      <c r="CV17" s="664"/>
      <c r="CW17" s="664"/>
      <c r="CX17" s="664"/>
      <c r="CY17" s="665"/>
      <c r="CZ17" s="723">
        <v>15</v>
      </c>
      <c r="DA17" s="723"/>
      <c r="DB17" s="723"/>
      <c r="DC17" s="723"/>
      <c r="DD17" s="669" t="s">
        <v>179</v>
      </c>
      <c r="DE17" s="664"/>
      <c r="DF17" s="664"/>
      <c r="DG17" s="664"/>
      <c r="DH17" s="664"/>
      <c r="DI17" s="664"/>
      <c r="DJ17" s="664"/>
      <c r="DK17" s="664"/>
      <c r="DL17" s="664"/>
      <c r="DM17" s="664"/>
      <c r="DN17" s="664"/>
      <c r="DO17" s="664"/>
      <c r="DP17" s="665"/>
      <c r="DQ17" s="669">
        <v>728314</v>
      </c>
      <c r="DR17" s="664"/>
      <c r="DS17" s="664"/>
      <c r="DT17" s="664"/>
      <c r="DU17" s="664"/>
      <c r="DV17" s="664"/>
      <c r="DW17" s="664"/>
      <c r="DX17" s="664"/>
      <c r="DY17" s="664"/>
      <c r="DZ17" s="664"/>
      <c r="EA17" s="664"/>
      <c r="EB17" s="664"/>
      <c r="EC17" s="704"/>
    </row>
    <row r="18" spans="2:133" ht="11.25" customHeight="1" x14ac:dyDescent="0.15">
      <c r="B18" s="658" t="s">
        <v>276</v>
      </c>
      <c r="C18" s="659"/>
      <c r="D18" s="659"/>
      <c r="E18" s="659"/>
      <c r="F18" s="659"/>
      <c r="G18" s="659"/>
      <c r="H18" s="659"/>
      <c r="I18" s="659"/>
      <c r="J18" s="659"/>
      <c r="K18" s="659"/>
      <c r="L18" s="659"/>
      <c r="M18" s="659"/>
      <c r="N18" s="659"/>
      <c r="O18" s="659"/>
      <c r="P18" s="659"/>
      <c r="Q18" s="660"/>
      <c r="R18" s="661">
        <v>2571045</v>
      </c>
      <c r="S18" s="664"/>
      <c r="T18" s="664"/>
      <c r="U18" s="664"/>
      <c r="V18" s="664"/>
      <c r="W18" s="664"/>
      <c r="X18" s="664"/>
      <c r="Y18" s="665"/>
      <c r="Z18" s="723">
        <v>48.3</v>
      </c>
      <c r="AA18" s="723"/>
      <c r="AB18" s="723"/>
      <c r="AC18" s="723"/>
      <c r="AD18" s="724">
        <v>2349688</v>
      </c>
      <c r="AE18" s="724"/>
      <c r="AF18" s="724"/>
      <c r="AG18" s="724"/>
      <c r="AH18" s="724"/>
      <c r="AI18" s="724"/>
      <c r="AJ18" s="724"/>
      <c r="AK18" s="724"/>
      <c r="AL18" s="666">
        <v>71.599999999999994</v>
      </c>
      <c r="AM18" s="667"/>
      <c r="AN18" s="667"/>
      <c r="AO18" s="725"/>
      <c r="AP18" s="658" t="s">
        <v>277</v>
      </c>
      <c r="AQ18" s="659"/>
      <c r="AR18" s="659"/>
      <c r="AS18" s="659"/>
      <c r="AT18" s="659"/>
      <c r="AU18" s="659"/>
      <c r="AV18" s="659"/>
      <c r="AW18" s="659"/>
      <c r="AX18" s="659"/>
      <c r="AY18" s="659"/>
      <c r="AZ18" s="659"/>
      <c r="BA18" s="659"/>
      <c r="BB18" s="659"/>
      <c r="BC18" s="659"/>
      <c r="BD18" s="659"/>
      <c r="BE18" s="659"/>
      <c r="BF18" s="660"/>
      <c r="BG18" s="661" t="s">
        <v>252</v>
      </c>
      <c r="BH18" s="664"/>
      <c r="BI18" s="664"/>
      <c r="BJ18" s="664"/>
      <c r="BK18" s="664"/>
      <c r="BL18" s="664"/>
      <c r="BM18" s="664"/>
      <c r="BN18" s="665"/>
      <c r="BO18" s="723" t="s">
        <v>252</v>
      </c>
      <c r="BP18" s="723"/>
      <c r="BQ18" s="723"/>
      <c r="BR18" s="723"/>
      <c r="BS18" s="669" t="s">
        <v>252</v>
      </c>
      <c r="BT18" s="664"/>
      <c r="BU18" s="664"/>
      <c r="BV18" s="664"/>
      <c r="BW18" s="664"/>
      <c r="BX18" s="664"/>
      <c r="BY18" s="664"/>
      <c r="BZ18" s="664"/>
      <c r="CA18" s="664"/>
      <c r="CB18" s="704"/>
      <c r="CD18" s="705" t="s">
        <v>278</v>
      </c>
      <c r="CE18" s="702"/>
      <c r="CF18" s="702"/>
      <c r="CG18" s="702"/>
      <c r="CH18" s="702"/>
      <c r="CI18" s="702"/>
      <c r="CJ18" s="702"/>
      <c r="CK18" s="702"/>
      <c r="CL18" s="702"/>
      <c r="CM18" s="702"/>
      <c r="CN18" s="702"/>
      <c r="CO18" s="702"/>
      <c r="CP18" s="702"/>
      <c r="CQ18" s="703"/>
      <c r="CR18" s="661" t="s">
        <v>132</v>
      </c>
      <c r="CS18" s="664"/>
      <c r="CT18" s="664"/>
      <c r="CU18" s="664"/>
      <c r="CV18" s="664"/>
      <c r="CW18" s="664"/>
      <c r="CX18" s="664"/>
      <c r="CY18" s="665"/>
      <c r="CZ18" s="723" t="s">
        <v>179</v>
      </c>
      <c r="DA18" s="723"/>
      <c r="DB18" s="723"/>
      <c r="DC18" s="723"/>
      <c r="DD18" s="669" t="s">
        <v>252</v>
      </c>
      <c r="DE18" s="664"/>
      <c r="DF18" s="664"/>
      <c r="DG18" s="664"/>
      <c r="DH18" s="664"/>
      <c r="DI18" s="664"/>
      <c r="DJ18" s="664"/>
      <c r="DK18" s="664"/>
      <c r="DL18" s="664"/>
      <c r="DM18" s="664"/>
      <c r="DN18" s="664"/>
      <c r="DO18" s="664"/>
      <c r="DP18" s="665"/>
      <c r="DQ18" s="669" t="s">
        <v>132</v>
      </c>
      <c r="DR18" s="664"/>
      <c r="DS18" s="664"/>
      <c r="DT18" s="664"/>
      <c r="DU18" s="664"/>
      <c r="DV18" s="664"/>
      <c r="DW18" s="664"/>
      <c r="DX18" s="664"/>
      <c r="DY18" s="664"/>
      <c r="DZ18" s="664"/>
      <c r="EA18" s="664"/>
      <c r="EB18" s="664"/>
      <c r="EC18" s="704"/>
    </row>
    <row r="19" spans="2:133" ht="11.25" customHeight="1" x14ac:dyDescent="0.15">
      <c r="B19" s="658" t="s">
        <v>279</v>
      </c>
      <c r="C19" s="659"/>
      <c r="D19" s="659"/>
      <c r="E19" s="659"/>
      <c r="F19" s="659"/>
      <c r="G19" s="659"/>
      <c r="H19" s="659"/>
      <c r="I19" s="659"/>
      <c r="J19" s="659"/>
      <c r="K19" s="659"/>
      <c r="L19" s="659"/>
      <c r="M19" s="659"/>
      <c r="N19" s="659"/>
      <c r="O19" s="659"/>
      <c r="P19" s="659"/>
      <c r="Q19" s="660"/>
      <c r="R19" s="661">
        <v>2349688</v>
      </c>
      <c r="S19" s="664"/>
      <c r="T19" s="664"/>
      <c r="U19" s="664"/>
      <c r="V19" s="664"/>
      <c r="W19" s="664"/>
      <c r="X19" s="664"/>
      <c r="Y19" s="665"/>
      <c r="Z19" s="723">
        <v>44.2</v>
      </c>
      <c r="AA19" s="723"/>
      <c r="AB19" s="723"/>
      <c r="AC19" s="723"/>
      <c r="AD19" s="724">
        <v>2349688</v>
      </c>
      <c r="AE19" s="724"/>
      <c r="AF19" s="724"/>
      <c r="AG19" s="724"/>
      <c r="AH19" s="724"/>
      <c r="AI19" s="724"/>
      <c r="AJ19" s="724"/>
      <c r="AK19" s="724"/>
      <c r="AL19" s="666">
        <v>71.599999999999994</v>
      </c>
      <c r="AM19" s="667"/>
      <c r="AN19" s="667"/>
      <c r="AO19" s="725"/>
      <c r="AP19" s="658" t="s">
        <v>280</v>
      </c>
      <c r="AQ19" s="659"/>
      <c r="AR19" s="659"/>
      <c r="AS19" s="659"/>
      <c r="AT19" s="659"/>
      <c r="AU19" s="659"/>
      <c r="AV19" s="659"/>
      <c r="AW19" s="659"/>
      <c r="AX19" s="659"/>
      <c r="AY19" s="659"/>
      <c r="AZ19" s="659"/>
      <c r="BA19" s="659"/>
      <c r="BB19" s="659"/>
      <c r="BC19" s="659"/>
      <c r="BD19" s="659"/>
      <c r="BE19" s="659"/>
      <c r="BF19" s="660"/>
      <c r="BG19" s="661">
        <v>14347</v>
      </c>
      <c r="BH19" s="664"/>
      <c r="BI19" s="664"/>
      <c r="BJ19" s="664"/>
      <c r="BK19" s="664"/>
      <c r="BL19" s="664"/>
      <c r="BM19" s="664"/>
      <c r="BN19" s="665"/>
      <c r="BO19" s="723">
        <v>2</v>
      </c>
      <c r="BP19" s="723"/>
      <c r="BQ19" s="723"/>
      <c r="BR19" s="723"/>
      <c r="BS19" s="669" t="s">
        <v>132</v>
      </c>
      <c r="BT19" s="664"/>
      <c r="BU19" s="664"/>
      <c r="BV19" s="664"/>
      <c r="BW19" s="664"/>
      <c r="BX19" s="664"/>
      <c r="BY19" s="664"/>
      <c r="BZ19" s="664"/>
      <c r="CA19" s="664"/>
      <c r="CB19" s="704"/>
      <c r="CD19" s="705" t="s">
        <v>281</v>
      </c>
      <c r="CE19" s="702"/>
      <c r="CF19" s="702"/>
      <c r="CG19" s="702"/>
      <c r="CH19" s="702"/>
      <c r="CI19" s="702"/>
      <c r="CJ19" s="702"/>
      <c r="CK19" s="702"/>
      <c r="CL19" s="702"/>
      <c r="CM19" s="702"/>
      <c r="CN19" s="702"/>
      <c r="CO19" s="702"/>
      <c r="CP19" s="702"/>
      <c r="CQ19" s="703"/>
      <c r="CR19" s="661" t="s">
        <v>132</v>
      </c>
      <c r="CS19" s="664"/>
      <c r="CT19" s="664"/>
      <c r="CU19" s="664"/>
      <c r="CV19" s="664"/>
      <c r="CW19" s="664"/>
      <c r="CX19" s="664"/>
      <c r="CY19" s="665"/>
      <c r="CZ19" s="723" t="s">
        <v>179</v>
      </c>
      <c r="DA19" s="723"/>
      <c r="DB19" s="723"/>
      <c r="DC19" s="723"/>
      <c r="DD19" s="669" t="s">
        <v>179</v>
      </c>
      <c r="DE19" s="664"/>
      <c r="DF19" s="664"/>
      <c r="DG19" s="664"/>
      <c r="DH19" s="664"/>
      <c r="DI19" s="664"/>
      <c r="DJ19" s="664"/>
      <c r="DK19" s="664"/>
      <c r="DL19" s="664"/>
      <c r="DM19" s="664"/>
      <c r="DN19" s="664"/>
      <c r="DO19" s="664"/>
      <c r="DP19" s="665"/>
      <c r="DQ19" s="669" t="s">
        <v>179</v>
      </c>
      <c r="DR19" s="664"/>
      <c r="DS19" s="664"/>
      <c r="DT19" s="664"/>
      <c r="DU19" s="664"/>
      <c r="DV19" s="664"/>
      <c r="DW19" s="664"/>
      <c r="DX19" s="664"/>
      <c r="DY19" s="664"/>
      <c r="DZ19" s="664"/>
      <c r="EA19" s="664"/>
      <c r="EB19" s="664"/>
      <c r="EC19" s="704"/>
    </row>
    <row r="20" spans="2:133" ht="11.25" customHeight="1" x14ac:dyDescent="0.15">
      <c r="B20" s="658" t="s">
        <v>282</v>
      </c>
      <c r="C20" s="659"/>
      <c r="D20" s="659"/>
      <c r="E20" s="659"/>
      <c r="F20" s="659"/>
      <c r="G20" s="659"/>
      <c r="H20" s="659"/>
      <c r="I20" s="659"/>
      <c r="J20" s="659"/>
      <c r="K20" s="659"/>
      <c r="L20" s="659"/>
      <c r="M20" s="659"/>
      <c r="N20" s="659"/>
      <c r="O20" s="659"/>
      <c r="P20" s="659"/>
      <c r="Q20" s="660"/>
      <c r="R20" s="661">
        <v>221357</v>
      </c>
      <c r="S20" s="664"/>
      <c r="T20" s="664"/>
      <c r="U20" s="664"/>
      <c r="V20" s="664"/>
      <c r="W20" s="664"/>
      <c r="X20" s="664"/>
      <c r="Y20" s="665"/>
      <c r="Z20" s="723">
        <v>4.2</v>
      </c>
      <c r="AA20" s="723"/>
      <c r="AB20" s="723"/>
      <c r="AC20" s="723"/>
      <c r="AD20" s="724" t="s">
        <v>132</v>
      </c>
      <c r="AE20" s="724"/>
      <c r="AF20" s="724"/>
      <c r="AG20" s="724"/>
      <c r="AH20" s="724"/>
      <c r="AI20" s="724"/>
      <c r="AJ20" s="724"/>
      <c r="AK20" s="724"/>
      <c r="AL20" s="666" t="s">
        <v>252</v>
      </c>
      <c r="AM20" s="667"/>
      <c r="AN20" s="667"/>
      <c r="AO20" s="725"/>
      <c r="AP20" s="658" t="s">
        <v>283</v>
      </c>
      <c r="AQ20" s="659"/>
      <c r="AR20" s="659"/>
      <c r="AS20" s="659"/>
      <c r="AT20" s="659"/>
      <c r="AU20" s="659"/>
      <c r="AV20" s="659"/>
      <c r="AW20" s="659"/>
      <c r="AX20" s="659"/>
      <c r="AY20" s="659"/>
      <c r="AZ20" s="659"/>
      <c r="BA20" s="659"/>
      <c r="BB20" s="659"/>
      <c r="BC20" s="659"/>
      <c r="BD20" s="659"/>
      <c r="BE20" s="659"/>
      <c r="BF20" s="660"/>
      <c r="BG20" s="661">
        <v>14347</v>
      </c>
      <c r="BH20" s="664"/>
      <c r="BI20" s="664"/>
      <c r="BJ20" s="664"/>
      <c r="BK20" s="664"/>
      <c r="BL20" s="664"/>
      <c r="BM20" s="664"/>
      <c r="BN20" s="665"/>
      <c r="BO20" s="723">
        <v>2</v>
      </c>
      <c r="BP20" s="723"/>
      <c r="BQ20" s="723"/>
      <c r="BR20" s="723"/>
      <c r="BS20" s="669" t="s">
        <v>132</v>
      </c>
      <c r="BT20" s="664"/>
      <c r="BU20" s="664"/>
      <c r="BV20" s="664"/>
      <c r="BW20" s="664"/>
      <c r="BX20" s="664"/>
      <c r="BY20" s="664"/>
      <c r="BZ20" s="664"/>
      <c r="CA20" s="664"/>
      <c r="CB20" s="704"/>
      <c r="CD20" s="705" t="s">
        <v>284</v>
      </c>
      <c r="CE20" s="702"/>
      <c r="CF20" s="702"/>
      <c r="CG20" s="702"/>
      <c r="CH20" s="702"/>
      <c r="CI20" s="702"/>
      <c r="CJ20" s="702"/>
      <c r="CK20" s="702"/>
      <c r="CL20" s="702"/>
      <c r="CM20" s="702"/>
      <c r="CN20" s="702"/>
      <c r="CO20" s="702"/>
      <c r="CP20" s="702"/>
      <c r="CQ20" s="703"/>
      <c r="CR20" s="661">
        <v>5236872</v>
      </c>
      <c r="CS20" s="664"/>
      <c r="CT20" s="664"/>
      <c r="CU20" s="664"/>
      <c r="CV20" s="664"/>
      <c r="CW20" s="664"/>
      <c r="CX20" s="664"/>
      <c r="CY20" s="665"/>
      <c r="CZ20" s="723">
        <v>100</v>
      </c>
      <c r="DA20" s="723"/>
      <c r="DB20" s="723"/>
      <c r="DC20" s="723"/>
      <c r="DD20" s="669">
        <v>332219</v>
      </c>
      <c r="DE20" s="664"/>
      <c r="DF20" s="664"/>
      <c r="DG20" s="664"/>
      <c r="DH20" s="664"/>
      <c r="DI20" s="664"/>
      <c r="DJ20" s="664"/>
      <c r="DK20" s="664"/>
      <c r="DL20" s="664"/>
      <c r="DM20" s="664"/>
      <c r="DN20" s="664"/>
      <c r="DO20" s="664"/>
      <c r="DP20" s="665"/>
      <c r="DQ20" s="669">
        <v>4050814</v>
      </c>
      <c r="DR20" s="664"/>
      <c r="DS20" s="664"/>
      <c r="DT20" s="664"/>
      <c r="DU20" s="664"/>
      <c r="DV20" s="664"/>
      <c r="DW20" s="664"/>
      <c r="DX20" s="664"/>
      <c r="DY20" s="664"/>
      <c r="DZ20" s="664"/>
      <c r="EA20" s="664"/>
      <c r="EB20" s="664"/>
      <c r="EC20" s="704"/>
    </row>
    <row r="21" spans="2:133" ht="11.25" customHeight="1" x14ac:dyDescent="0.15">
      <c r="B21" s="658" t="s">
        <v>285</v>
      </c>
      <c r="C21" s="659"/>
      <c r="D21" s="659"/>
      <c r="E21" s="659"/>
      <c r="F21" s="659"/>
      <c r="G21" s="659"/>
      <c r="H21" s="659"/>
      <c r="I21" s="659"/>
      <c r="J21" s="659"/>
      <c r="K21" s="659"/>
      <c r="L21" s="659"/>
      <c r="M21" s="659"/>
      <c r="N21" s="659"/>
      <c r="O21" s="659"/>
      <c r="P21" s="659"/>
      <c r="Q21" s="660"/>
      <c r="R21" s="661" t="s">
        <v>132</v>
      </c>
      <c r="S21" s="664"/>
      <c r="T21" s="664"/>
      <c r="U21" s="664"/>
      <c r="V21" s="664"/>
      <c r="W21" s="664"/>
      <c r="X21" s="664"/>
      <c r="Y21" s="665"/>
      <c r="Z21" s="723" t="s">
        <v>179</v>
      </c>
      <c r="AA21" s="723"/>
      <c r="AB21" s="723"/>
      <c r="AC21" s="723"/>
      <c r="AD21" s="724" t="s">
        <v>132</v>
      </c>
      <c r="AE21" s="724"/>
      <c r="AF21" s="724"/>
      <c r="AG21" s="724"/>
      <c r="AH21" s="724"/>
      <c r="AI21" s="724"/>
      <c r="AJ21" s="724"/>
      <c r="AK21" s="724"/>
      <c r="AL21" s="666" t="s">
        <v>179</v>
      </c>
      <c r="AM21" s="667"/>
      <c r="AN21" s="667"/>
      <c r="AO21" s="725"/>
      <c r="AP21" s="769" t="s">
        <v>286</v>
      </c>
      <c r="AQ21" s="776"/>
      <c r="AR21" s="776"/>
      <c r="AS21" s="776"/>
      <c r="AT21" s="776"/>
      <c r="AU21" s="776"/>
      <c r="AV21" s="776"/>
      <c r="AW21" s="776"/>
      <c r="AX21" s="776"/>
      <c r="AY21" s="776"/>
      <c r="AZ21" s="776"/>
      <c r="BA21" s="776"/>
      <c r="BB21" s="776"/>
      <c r="BC21" s="776"/>
      <c r="BD21" s="776"/>
      <c r="BE21" s="776"/>
      <c r="BF21" s="771"/>
      <c r="BG21" s="661">
        <v>14347</v>
      </c>
      <c r="BH21" s="664"/>
      <c r="BI21" s="664"/>
      <c r="BJ21" s="664"/>
      <c r="BK21" s="664"/>
      <c r="BL21" s="664"/>
      <c r="BM21" s="664"/>
      <c r="BN21" s="665"/>
      <c r="BO21" s="723">
        <v>2</v>
      </c>
      <c r="BP21" s="723"/>
      <c r="BQ21" s="723"/>
      <c r="BR21" s="723"/>
      <c r="BS21" s="669" t="s">
        <v>179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287</v>
      </c>
      <c r="C22" s="659"/>
      <c r="D22" s="659"/>
      <c r="E22" s="659"/>
      <c r="F22" s="659"/>
      <c r="G22" s="659"/>
      <c r="H22" s="659"/>
      <c r="I22" s="659"/>
      <c r="J22" s="659"/>
      <c r="K22" s="659"/>
      <c r="L22" s="659"/>
      <c r="M22" s="659"/>
      <c r="N22" s="659"/>
      <c r="O22" s="659"/>
      <c r="P22" s="659"/>
      <c r="Q22" s="660"/>
      <c r="R22" s="661">
        <v>3498181</v>
      </c>
      <c r="S22" s="664"/>
      <c r="T22" s="664"/>
      <c r="U22" s="664"/>
      <c r="V22" s="664"/>
      <c r="W22" s="664"/>
      <c r="X22" s="664"/>
      <c r="Y22" s="665"/>
      <c r="Z22" s="723">
        <v>65.8</v>
      </c>
      <c r="AA22" s="723"/>
      <c r="AB22" s="723"/>
      <c r="AC22" s="723"/>
      <c r="AD22" s="724">
        <v>3276824</v>
      </c>
      <c r="AE22" s="724"/>
      <c r="AF22" s="724"/>
      <c r="AG22" s="724"/>
      <c r="AH22" s="724"/>
      <c r="AI22" s="724"/>
      <c r="AJ22" s="724"/>
      <c r="AK22" s="724"/>
      <c r="AL22" s="666">
        <v>99.8</v>
      </c>
      <c r="AM22" s="667"/>
      <c r="AN22" s="667"/>
      <c r="AO22" s="725"/>
      <c r="AP22" s="769" t="s">
        <v>288</v>
      </c>
      <c r="AQ22" s="776"/>
      <c r="AR22" s="776"/>
      <c r="AS22" s="776"/>
      <c r="AT22" s="776"/>
      <c r="AU22" s="776"/>
      <c r="AV22" s="776"/>
      <c r="AW22" s="776"/>
      <c r="AX22" s="776"/>
      <c r="AY22" s="776"/>
      <c r="AZ22" s="776"/>
      <c r="BA22" s="776"/>
      <c r="BB22" s="776"/>
      <c r="BC22" s="776"/>
      <c r="BD22" s="776"/>
      <c r="BE22" s="776"/>
      <c r="BF22" s="771"/>
      <c r="BG22" s="661" t="s">
        <v>132</v>
      </c>
      <c r="BH22" s="664"/>
      <c r="BI22" s="664"/>
      <c r="BJ22" s="664"/>
      <c r="BK22" s="664"/>
      <c r="BL22" s="664"/>
      <c r="BM22" s="664"/>
      <c r="BN22" s="665"/>
      <c r="BO22" s="723" t="s">
        <v>252</v>
      </c>
      <c r="BP22" s="723"/>
      <c r="BQ22" s="723"/>
      <c r="BR22" s="723"/>
      <c r="BS22" s="669" t="s">
        <v>132</v>
      </c>
      <c r="BT22" s="664"/>
      <c r="BU22" s="664"/>
      <c r="BV22" s="664"/>
      <c r="BW22" s="664"/>
      <c r="BX22" s="664"/>
      <c r="BY22" s="664"/>
      <c r="BZ22" s="664"/>
      <c r="CA22" s="664"/>
      <c r="CB22" s="704"/>
      <c r="CD22" s="778" t="s">
        <v>289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290</v>
      </c>
      <c r="C23" s="659"/>
      <c r="D23" s="659"/>
      <c r="E23" s="659"/>
      <c r="F23" s="659"/>
      <c r="G23" s="659"/>
      <c r="H23" s="659"/>
      <c r="I23" s="659"/>
      <c r="J23" s="659"/>
      <c r="K23" s="659"/>
      <c r="L23" s="659"/>
      <c r="M23" s="659"/>
      <c r="N23" s="659"/>
      <c r="O23" s="659"/>
      <c r="P23" s="659"/>
      <c r="Q23" s="660"/>
      <c r="R23" s="661">
        <v>825</v>
      </c>
      <c r="S23" s="664"/>
      <c r="T23" s="664"/>
      <c r="U23" s="664"/>
      <c r="V23" s="664"/>
      <c r="W23" s="664"/>
      <c r="X23" s="664"/>
      <c r="Y23" s="665"/>
      <c r="Z23" s="723">
        <v>0</v>
      </c>
      <c r="AA23" s="723"/>
      <c r="AB23" s="723"/>
      <c r="AC23" s="723"/>
      <c r="AD23" s="724">
        <v>825</v>
      </c>
      <c r="AE23" s="724"/>
      <c r="AF23" s="724"/>
      <c r="AG23" s="724"/>
      <c r="AH23" s="724"/>
      <c r="AI23" s="724"/>
      <c r="AJ23" s="724"/>
      <c r="AK23" s="724"/>
      <c r="AL23" s="666">
        <v>0</v>
      </c>
      <c r="AM23" s="667"/>
      <c r="AN23" s="667"/>
      <c r="AO23" s="725"/>
      <c r="AP23" s="769" t="s">
        <v>291</v>
      </c>
      <c r="AQ23" s="776"/>
      <c r="AR23" s="776"/>
      <c r="AS23" s="776"/>
      <c r="AT23" s="776"/>
      <c r="AU23" s="776"/>
      <c r="AV23" s="776"/>
      <c r="AW23" s="776"/>
      <c r="AX23" s="776"/>
      <c r="AY23" s="776"/>
      <c r="AZ23" s="776"/>
      <c r="BA23" s="776"/>
      <c r="BB23" s="776"/>
      <c r="BC23" s="776"/>
      <c r="BD23" s="776"/>
      <c r="BE23" s="776"/>
      <c r="BF23" s="771"/>
      <c r="BG23" s="661" t="s">
        <v>252</v>
      </c>
      <c r="BH23" s="664"/>
      <c r="BI23" s="664"/>
      <c r="BJ23" s="664"/>
      <c r="BK23" s="664"/>
      <c r="BL23" s="664"/>
      <c r="BM23" s="664"/>
      <c r="BN23" s="665"/>
      <c r="BO23" s="723" t="s">
        <v>132</v>
      </c>
      <c r="BP23" s="723"/>
      <c r="BQ23" s="723"/>
      <c r="BR23" s="723"/>
      <c r="BS23" s="669" t="s">
        <v>252</v>
      </c>
      <c r="BT23" s="664"/>
      <c r="BU23" s="664"/>
      <c r="BV23" s="664"/>
      <c r="BW23" s="664"/>
      <c r="BX23" s="664"/>
      <c r="BY23" s="664"/>
      <c r="BZ23" s="664"/>
      <c r="CA23" s="664"/>
      <c r="CB23" s="704"/>
      <c r="CD23" s="778" t="s">
        <v>230</v>
      </c>
      <c r="CE23" s="779"/>
      <c r="CF23" s="779"/>
      <c r="CG23" s="779"/>
      <c r="CH23" s="779"/>
      <c r="CI23" s="779"/>
      <c r="CJ23" s="779"/>
      <c r="CK23" s="779"/>
      <c r="CL23" s="779"/>
      <c r="CM23" s="779"/>
      <c r="CN23" s="779"/>
      <c r="CO23" s="779"/>
      <c r="CP23" s="779"/>
      <c r="CQ23" s="780"/>
      <c r="CR23" s="778" t="s">
        <v>292</v>
      </c>
      <c r="CS23" s="779"/>
      <c r="CT23" s="779"/>
      <c r="CU23" s="779"/>
      <c r="CV23" s="779"/>
      <c r="CW23" s="779"/>
      <c r="CX23" s="779"/>
      <c r="CY23" s="780"/>
      <c r="CZ23" s="778" t="s">
        <v>293</v>
      </c>
      <c r="DA23" s="779"/>
      <c r="DB23" s="779"/>
      <c r="DC23" s="780"/>
      <c r="DD23" s="778" t="s">
        <v>294</v>
      </c>
      <c r="DE23" s="779"/>
      <c r="DF23" s="779"/>
      <c r="DG23" s="779"/>
      <c r="DH23" s="779"/>
      <c r="DI23" s="779"/>
      <c r="DJ23" s="779"/>
      <c r="DK23" s="780"/>
      <c r="DL23" s="787" t="s">
        <v>295</v>
      </c>
      <c r="DM23" s="788"/>
      <c r="DN23" s="788"/>
      <c r="DO23" s="788"/>
      <c r="DP23" s="788"/>
      <c r="DQ23" s="788"/>
      <c r="DR23" s="788"/>
      <c r="DS23" s="788"/>
      <c r="DT23" s="788"/>
      <c r="DU23" s="788"/>
      <c r="DV23" s="789"/>
      <c r="DW23" s="778" t="s">
        <v>296</v>
      </c>
      <c r="DX23" s="779"/>
      <c r="DY23" s="779"/>
      <c r="DZ23" s="779"/>
      <c r="EA23" s="779"/>
      <c r="EB23" s="779"/>
      <c r="EC23" s="780"/>
    </row>
    <row r="24" spans="2:133" ht="11.25" customHeight="1" x14ac:dyDescent="0.15">
      <c r="B24" s="658" t="s">
        <v>297</v>
      </c>
      <c r="C24" s="659"/>
      <c r="D24" s="659"/>
      <c r="E24" s="659"/>
      <c r="F24" s="659"/>
      <c r="G24" s="659"/>
      <c r="H24" s="659"/>
      <c r="I24" s="659"/>
      <c r="J24" s="659"/>
      <c r="K24" s="659"/>
      <c r="L24" s="659"/>
      <c r="M24" s="659"/>
      <c r="N24" s="659"/>
      <c r="O24" s="659"/>
      <c r="P24" s="659"/>
      <c r="Q24" s="660"/>
      <c r="R24" s="661">
        <v>1631</v>
      </c>
      <c r="S24" s="664"/>
      <c r="T24" s="664"/>
      <c r="U24" s="664"/>
      <c r="V24" s="664"/>
      <c r="W24" s="664"/>
      <c r="X24" s="664"/>
      <c r="Y24" s="665"/>
      <c r="Z24" s="723">
        <v>0</v>
      </c>
      <c r="AA24" s="723"/>
      <c r="AB24" s="723"/>
      <c r="AC24" s="723"/>
      <c r="AD24" s="724" t="s">
        <v>132</v>
      </c>
      <c r="AE24" s="724"/>
      <c r="AF24" s="724"/>
      <c r="AG24" s="724"/>
      <c r="AH24" s="724"/>
      <c r="AI24" s="724"/>
      <c r="AJ24" s="724"/>
      <c r="AK24" s="724"/>
      <c r="AL24" s="666" t="s">
        <v>132</v>
      </c>
      <c r="AM24" s="667"/>
      <c r="AN24" s="667"/>
      <c r="AO24" s="725"/>
      <c r="AP24" s="769" t="s">
        <v>298</v>
      </c>
      <c r="AQ24" s="776"/>
      <c r="AR24" s="776"/>
      <c r="AS24" s="776"/>
      <c r="AT24" s="776"/>
      <c r="AU24" s="776"/>
      <c r="AV24" s="776"/>
      <c r="AW24" s="776"/>
      <c r="AX24" s="776"/>
      <c r="AY24" s="776"/>
      <c r="AZ24" s="776"/>
      <c r="BA24" s="776"/>
      <c r="BB24" s="776"/>
      <c r="BC24" s="776"/>
      <c r="BD24" s="776"/>
      <c r="BE24" s="776"/>
      <c r="BF24" s="771"/>
      <c r="BG24" s="661" t="s">
        <v>132</v>
      </c>
      <c r="BH24" s="664"/>
      <c r="BI24" s="664"/>
      <c r="BJ24" s="664"/>
      <c r="BK24" s="664"/>
      <c r="BL24" s="664"/>
      <c r="BM24" s="664"/>
      <c r="BN24" s="665"/>
      <c r="BO24" s="723" t="s">
        <v>132</v>
      </c>
      <c r="BP24" s="723"/>
      <c r="BQ24" s="723"/>
      <c r="BR24" s="723"/>
      <c r="BS24" s="669" t="s">
        <v>132</v>
      </c>
      <c r="BT24" s="664"/>
      <c r="BU24" s="664"/>
      <c r="BV24" s="664"/>
      <c r="BW24" s="664"/>
      <c r="BX24" s="664"/>
      <c r="BY24" s="664"/>
      <c r="BZ24" s="664"/>
      <c r="CA24" s="664"/>
      <c r="CB24" s="704"/>
      <c r="CD24" s="732" t="s">
        <v>299</v>
      </c>
      <c r="CE24" s="733"/>
      <c r="CF24" s="733"/>
      <c r="CG24" s="733"/>
      <c r="CH24" s="733"/>
      <c r="CI24" s="733"/>
      <c r="CJ24" s="733"/>
      <c r="CK24" s="733"/>
      <c r="CL24" s="733"/>
      <c r="CM24" s="733"/>
      <c r="CN24" s="733"/>
      <c r="CO24" s="733"/>
      <c r="CP24" s="733"/>
      <c r="CQ24" s="734"/>
      <c r="CR24" s="726">
        <v>2061708</v>
      </c>
      <c r="CS24" s="727"/>
      <c r="CT24" s="727"/>
      <c r="CU24" s="727"/>
      <c r="CV24" s="727"/>
      <c r="CW24" s="727"/>
      <c r="CX24" s="727"/>
      <c r="CY24" s="773"/>
      <c r="CZ24" s="774">
        <v>39.4</v>
      </c>
      <c r="DA24" s="743"/>
      <c r="DB24" s="743"/>
      <c r="DC24" s="777"/>
      <c r="DD24" s="772">
        <v>1652196</v>
      </c>
      <c r="DE24" s="727"/>
      <c r="DF24" s="727"/>
      <c r="DG24" s="727"/>
      <c r="DH24" s="727"/>
      <c r="DI24" s="727"/>
      <c r="DJ24" s="727"/>
      <c r="DK24" s="773"/>
      <c r="DL24" s="772">
        <v>1636801</v>
      </c>
      <c r="DM24" s="727"/>
      <c r="DN24" s="727"/>
      <c r="DO24" s="727"/>
      <c r="DP24" s="727"/>
      <c r="DQ24" s="727"/>
      <c r="DR24" s="727"/>
      <c r="DS24" s="727"/>
      <c r="DT24" s="727"/>
      <c r="DU24" s="727"/>
      <c r="DV24" s="773"/>
      <c r="DW24" s="774">
        <v>48</v>
      </c>
      <c r="DX24" s="743"/>
      <c r="DY24" s="743"/>
      <c r="DZ24" s="743"/>
      <c r="EA24" s="743"/>
      <c r="EB24" s="743"/>
      <c r="EC24" s="775"/>
    </row>
    <row r="25" spans="2:133" ht="11.25" customHeight="1" x14ac:dyDescent="0.15">
      <c r="B25" s="658" t="s">
        <v>300</v>
      </c>
      <c r="C25" s="659"/>
      <c r="D25" s="659"/>
      <c r="E25" s="659"/>
      <c r="F25" s="659"/>
      <c r="G25" s="659"/>
      <c r="H25" s="659"/>
      <c r="I25" s="659"/>
      <c r="J25" s="659"/>
      <c r="K25" s="659"/>
      <c r="L25" s="659"/>
      <c r="M25" s="659"/>
      <c r="N25" s="659"/>
      <c r="O25" s="659"/>
      <c r="P25" s="659"/>
      <c r="Q25" s="660"/>
      <c r="R25" s="661">
        <v>134577</v>
      </c>
      <c r="S25" s="664"/>
      <c r="T25" s="664"/>
      <c r="U25" s="664"/>
      <c r="V25" s="664"/>
      <c r="W25" s="664"/>
      <c r="X25" s="664"/>
      <c r="Y25" s="665"/>
      <c r="Z25" s="723">
        <v>2.5</v>
      </c>
      <c r="AA25" s="723"/>
      <c r="AB25" s="723"/>
      <c r="AC25" s="723"/>
      <c r="AD25" s="724" t="s">
        <v>132</v>
      </c>
      <c r="AE25" s="724"/>
      <c r="AF25" s="724"/>
      <c r="AG25" s="724"/>
      <c r="AH25" s="724"/>
      <c r="AI25" s="724"/>
      <c r="AJ25" s="724"/>
      <c r="AK25" s="724"/>
      <c r="AL25" s="666" t="s">
        <v>252</v>
      </c>
      <c r="AM25" s="667"/>
      <c r="AN25" s="667"/>
      <c r="AO25" s="725"/>
      <c r="AP25" s="769" t="s">
        <v>301</v>
      </c>
      <c r="AQ25" s="776"/>
      <c r="AR25" s="776"/>
      <c r="AS25" s="776"/>
      <c r="AT25" s="776"/>
      <c r="AU25" s="776"/>
      <c r="AV25" s="776"/>
      <c r="AW25" s="776"/>
      <c r="AX25" s="776"/>
      <c r="AY25" s="776"/>
      <c r="AZ25" s="776"/>
      <c r="BA25" s="776"/>
      <c r="BB25" s="776"/>
      <c r="BC25" s="776"/>
      <c r="BD25" s="776"/>
      <c r="BE25" s="776"/>
      <c r="BF25" s="771"/>
      <c r="BG25" s="661" t="s">
        <v>132</v>
      </c>
      <c r="BH25" s="664"/>
      <c r="BI25" s="664"/>
      <c r="BJ25" s="664"/>
      <c r="BK25" s="664"/>
      <c r="BL25" s="664"/>
      <c r="BM25" s="664"/>
      <c r="BN25" s="665"/>
      <c r="BO25" s="723" t="s">
        <v>179</v>
      </c>
      <c r="BP25" s="723"/>
      <c r="BQ25" s="723"/>
      <c r="BR25" s="723"/>
      <c r="BS25" s="669" t="s">
        <v>179</v>
      </c>
      <c r="BT25" s="664"/>
      <c r="BU25" s="664"/>
      <c r="BV25" s="664"/>
      <c r="BW25" s="664"/>
      <c r="BX25" s="664"/>
      <c r="BY25" s="664"/>
      <c r="BZ25" s="664"/>
      <c r="CA25" s="664"/>
      <c r="CB25" s="704"/>
      <c r="CD25" s="705" t="s">
        <v>302</v>
      </c>
      <c r="CE25" s="702"/>
      <c r="CF25" s="702"/>
      <c r="CG25" s="702"/>
      <c r="CH25" s="702"/>
      <c r="CI25" s="702"/>
      <c r="CJ25" s="702"/>
      <c r="CK25" s="702"/>
      <c r="CL25" s="702"/>
      <c r="CM25" s="702"/>
      <c r="CN25" s="702"/>
      <c r="CO25" s="702"/>
      <c r="CP25" s="702"/>
      <c r="CQ25" s="703"/>
      <c r="CR25" s="661">
        <v>907137</v>
      </c>
      <c r="CS25" s="662"/>
      <c r="CT25" s="662"/>
      <c r="CU25" s="662"/>
      <c r="CV25" s="662"/>
      <c r="CW25" s="662"/>
      <c r="CX25" s="662"/>
      <c r="CY25" s="663"/>
      <c r="CZ25" s="666">
        <v>17.3</v>
      </c>
      <c r="DA25" s="695"/>
      <c r="DB25" s="695"/>
      <c r="DC25" s="696"/>
      <c r="DD25" s="669">
        <v>826234</v>
      </c>
      <c r="DE25" s="662"/>
      <c r="DF25" s="662"/>
      <c r="DG25" s="662"/>
      <c r="DH25" s="662"/>
      <c r="DI25" s="662"/>
      <c r="DJ25" s="662"/>
      <c r="DK25" s="663"/>
      <c r="DL25" s="669">
        <v>815772</v>
      </c>
      <c r="DM25" s="662"/>
      <c r="DN25" s="662"/>
      <c r="DO25" s="662"/>
      <c r="DP25" s="662"/>
      <c r="DQ25" s="662"/>
      <c r="DR25" s="662"/>
      <c r="DS25" s="662"/>
      <c r="DT25" s="662"/>
      <c r="DU25" s="662"/>
      <c r="DV25" s="663"/>
      <c r="DW25" s="666">
        <v>23.9</v>
      </c>
      <c r="DX25" s="695"/>
      <c r="DY25" s="695"/>
      <c r="DZ25" s="695"/>
      <c r="EA25" s="695"/>
      <c r="EB25" s="695"/>
      <c r="EC25" s="697"/>
    </row>
    <row r="26" spans="2:133" ht="11.25" customHeight="1" x14ac:dyDescent="0.15">
      <c r="B26" s="658" t="s">
        <v>303</v>
      </c>
      <c r="C26" s="659"/>
      <c r="D26" s="659"/>
      <c r="E26" s="659"/>
      <c r="F26" s="659"/>
      <c r="G26" s="659"/>
      <c r="H26" s="659"/>
      <c r="I26" s="659"/>
      <c r="J26" s="659"/>
      <c r="K26" s="659"/>
      <c r="L26" s="659"/>
      <c r="M26" s="659"/>
      <c r="N26" s="659"/>
      <c r="O26" s="659"/>
      <c r="P26" s="659"/>
      <c r="Q26" s="660"/>
      <c r="R26" s="661">
        <v>22066</v>
      </c>
      <c r="S26" s="664"/>
      <c r="T26" s="664"/>
      <c r="U26" s="664"/>
      <c r="V26" s="664"/>
      <c r="W26" s="664"/>
      <c r="X26" s="664"/>
      <c r="Y26" s="665"/>
      <c r="Z26" s="723">
        <v>0.4</v>
      </c>
      <c r="AA26" s="723"/>
      <c r="AB26" s="723"/>
      <c r="AC26" s="723"/>
      <c r="AD26" s="724" t="s">
        <v>132</v>
      </c>
      <c r="AE26" s="724"/>
      <c r="AF26" s="724"/>
      <c r="AG26" s="724"/>
      <c r="AH26" s="724"/>
      <c r="AI26" s="724"/>
      <c r="AJ26" s="724"/>
      <c r="AK26" s="724"/>
      <c r="AL26" s="666" t="s">
        <v>179</v>
      </c>
      <c r="AM26" s="667"/>
      <c r="AN26" s="667"/>
      <c r="AO26" s="725"/>
      <c r="AP26" s="769" t="s">
        <v>304</v>
      </c>
      <c r="AQ26" s="770"/>
      <c r="AR26" s="770"/>
      <c r="AS26" s="770"/>
      <c r="AT26" s="770"/>
      <c r="AU26" s="770"/>
      <c r="AV26" s="770"/>
      <c r="AW26" s="770"/>
      <c r="AX26" s="770"/>
      <c r="AY26" s="770"/>
      <c r="AZ26" s="770"/>
      <c r="BA26" s="770"/>
      <c r="BB26" s="770"/>
      <c r="BC26" s="770"/>
      <c r="BD26" s="770"/>
      <c r="BE26" s="770"/>
      <c r="BF26" s="771"/>
      <c r="BG26" s="661" t="s">
        <v>179</v>
      </c>
      <c r="BH26" s="664"/>
      <c r="BI26" s="664"/>
      <c r="BJ26" s="664"/>
      <c r="BK26" s="664"/>
      <c r="BL26" s="664"/>
      <c r="BM26" s="664"/>
      <c r="BN26" s="665"/>
      <c r="BO26" s="723" t="s">
        <v>132</v>
      </c>
      <c r="BP26" s="723"/>
      <c r="BQ26" s="723"/>
      <c r="BR26" s="723"/>
      <c r="BS26" s="669" t="s">
        <v>179</v>
      </c>
      <c r="BT26" s="664"/>
      <c r="BU26" s="664"/>
      <c r="BV26" s="664"/>
      <c r="BW26" s="664"/>
      <c r="BX26" s="664"/>
      <c r="BY26" s="664"/>
      <c r="BZ26" s="664"/>
      <c r="CA26" s="664"/>
      <c r="CB26" s="704"/>
      <c r="CD26" s="705" t="s">
        <v>305</v>
      </c>
      <c r="CE26" s="702"/>
      <c r="CF26" s="702"/>
      <c r="CG26" s="702"/>
      <c r="CH26" s="702"/>
      <c r="CI26" s="702"/>
      <c r="CJ26" s="702"/>
      <c r="CK26" s="702"/>
      <c r="CL26" s="702"/>
      <c r="CM26" s="702"/>
      <c r="CN26" s="702"/>
      <c r="CO26" s="702"/>
      <c r="CP26" s="702"/>
      <c r="CQ26" s="703"/>
      <c r="CR26" s="661">
        <v>594174</v>
      </c>
      <c r="CS26" s="664"/>
      <c r="CT26" s="664"/>
      <c r="CU26" s="664"/>
      <c r="CV26" s="664"/>
      <c r="CW26" s="664"/>
      <c r="CX26" s="664"/>
      <c r="CY26" s="665"/>
      <c r="CZ26" s="666">
        <v>11.3</v>
      </c>
      <c r="DA26" s="695"/>
      <c r="DB26" s="695"/>
      <c r="DC26" s="696"/>
      <c r="DD26" s="669">
        <v>529196</v>
      </c>
      <c r="DE26" s="664"/>
      <c r="DF26" s="664"/>
      <c r="DG26" s="664"/>
      <c r="DH26" s="664"/>
      <c r="DI26" s="664"/>
      <c r="DJ26" s="664"/>
      <c r="DK26" s="665"/>
      <c r="DL26" s="669" t="s">
        <v>132</v>
      </c>
      <c r="DM26" s="664"/>
      <c r="DN26" s="664"/>
      <c r="DO26" s="664"/>
      <c r="DP26" s="664"/>
      <c r="DQ26" s="664"/>
      <c r="DR26" s="664"/>
      <c r="DS26" s="664"/>
      <c r="DT26" s="664"/>
      <c r="DU26" s="664"/>
      <c r="DV26" s="665"/>
      <c r="DW26" s="666" t="s">
        <v>252</v>
      </c>
      <c r="DX26" s="695"/>
      <c r="DY26" s="695"/>
      <c r="DZ26" s="695"/>
      <c r="EA26" s="695"/>
      <c r="EB26" s="695"/>
      <c r="EC26" s="697"/>
    </row>
    <row r="27" spans="2:133" ht="11.25" customHeight="1" x14ac:dyDescent="0.15">
      <c r="B27" s="658" t="s">
        <v>306</v>
      </c>
      <c r="C27" s="659"/>
      <c r="D27" s="659"/>
      <c r="E27" s="659"/>
      <c r="F27" s="659"/>
      <c r="G27" s="659"/>
      <c r="H27" s="659"/>
      <c r="I27" s="659"/>
      <c r="J27" s="659"/>
      <c r="K27" s="659"/>
      <c r="L27" s="659"/>
      <c r="M27" s="659"/>
      <c r="N27" s="659"/>
      <c r="O27" s="659"/>
      <c r="P27" s="659"/>
      <c r="Q27" s="660"/>
      <c r="R27" s="661">
        <v>263419</v>
      </c>
      <c r="S27" s="664"/>
      <c r="T27" s="664"/>
      <c r="U27" s="664"/>
      <c r="V27" s="664"/>
      <c r="W27" s="664"/>
      <c r="X27" s="664"/>
      <c r="Y27" s="665"/>
      <c r="Z27" s="723">
        <v>5</v>
      </c>
      <c r="AA27" s="723"/>
      <c r="AB27" s="723"/>
      <c r="AC27" s="723"/>
      <c r="AD27" s="724" t="s">
        <v>252</v>
      </c>
      <c r="AE27" s="724"/>
      <c r="AF27" s="724"/>
      <c r="AG27" s="724"/>
      <c r="AH27" s="724"/>
      <c r="AI27" s="724"/>
      <c r="AJ27" s="724"/>
      <c r="AK27" s="724"/>
      <c r="AL27" s="666" t="s">
        <v>132</v>
      </c>
      <c r="AM27" s="667"/>
      <c r="AN27" s="667"/>
      <c r="AO27" s="725"/>
      <c r="AP27" s="658" t="s">
        <v>307</v>
      </c>
      <c r="AQ27" s="659"/>
      <c r="AR27" s="659"/>
      <c r="AS27" s="659"/>
      <c r="AT27" s="659"/>
      <c r="AU27" s="659"/>
      <c r="AV27" s="659"/>
      <c r="AW27" s="659"/>
      <c r="AX27" s="659"/>
      <c r="AY27" s="659"/>
      <c r="AZ27" s="659"/>
      <c r="BA27" s="659"/>
      <c r="BB27" s="659"/>
      <c r="BC27" s="659"/>
      <c r="BD27" s="659"/>
      <c r="BE27" s="659"/>
      <c r="BF27" s="660"/>
      <c r="BG27" s="661">
        <v>716692</v>
      </c>
      <c r="BH27" s="664"/>
      <c r="BI27" s="664"/>
      <c r="BJ27" s="664"/>
      <c r="BK27" s="664"/>
      <c r="BL27" s="664"/>
      <c r="BM27" s="664"/>
      <c r="BN27" s="665"/>
      <c r="BO27" s="723">
        <v>100</v>
      </c>
      <c r="BP27" s="723"/>
      <c r="BQ27" s="723"/>
      <c r="BR27" s="723"/>
      <c r="BS27" s="669">
        <v>7157</v>
      </c>
      <c r="BT27" s="664"/>
      <c r="BU27" s="664"/>
      <c r="BV27" s="664"/>
      <c r="BW27" s="664"/>
      <c r="BX27" s="664"/>
      <c r="BY27" s="664"/>
      <c r="BZ27" s="664"/>
      <c r="CA27" s="664"/>
      <c r="CB27" s="704"/>
      <c r="CD27" s="705" t="s">
        <v>308</v>
      </c>
      <c r="CE27" s="702"/>
      <c r="CF27" s="702"/>
      <c r="CG27" s="702"/>
      <c r="CH27" s="702"/>
      <c r="CI27" s="702"/>
      <c r="CJ27" s="702"/>
      <c r="CK27" s="702"/>
      <c r="CL27" s="702"/>
      <c r="CM27" s="702"/>
      <c r="CN27" s="702"/>
      <c r="CO27" s="702"/>
      <c r="CP27" s="702"/>
      <c r="CQ27" s="703"/>
      <c r="CR27" s="661">
        <v>369706</v>
      </c>
      <c r="CS27" s="662"/>
      <c r="CT27" s="662"/>
      <c r="CU27" s="662"/>
      <c r="CV27" s="662"/>
      <c r="CW27" s="662"/>
      <c r="CX27" s="662"/>
      <c r="CY27" s="663"/>
      <c r="CZ27" s="666">
        <v>7.1</v>
      </c>
      <c r="DA27" s="695"/>
      <c r="DB27" s="695"/>
      <c r="DC27" s="696"/>
      <c r="DD27" s="669">
        <v>97648</v>
      </c>
      <c r="DE27" s="662"/>
      <c r="DF27" s="662"/>
      <c r="DG27" s="662"/>
      <c r="DH27" s="662"/>
      <c r="DI27" s="662"/>
      <c r="DJ27" s="662"/>
      <c r="DK27" s="663"/>
      <c r="DL27" s="669">
        <v>92715</v>
      </c>
      <c r="DM27" s="662"/>
      <c r="DN27" s="662"/>
      <c r="DO27" s="662"/>
      <c r="DP27" s="662"/>
      <c r="DQ27" s="662"/>
      <c r="DR27" s="662"/>
      <c r="DS27" s="662"/>
      <c r="DT27" s="662"/>
      <c r="DU27" s="662"/>
      <c r="DV27" s="663"/>
      <c r="DW27" s="666">
        <v>2.7</v>
      </c>
      <c r="DX27" s="695"/>
      <c r="DY27" s="695"/>
      <c r="DZ27" s="695"/>
      <c r="EA27" s="695"/>
      <c r="EB27" s="695"/>
      <c r="EC27" s="697"/>
    </row>
    <row r="28" spans="2:133" ht="11.25" customHeight="1" x14ac:dyDescent="0.15">
      <c r="B28" s="766" t="s">
        <v>309</v>
      </c>
      <c r="C28" s="767"/>
      <c r="D28" s="767"/>
      <c r="E28" s="767"/>
      <c r="F28" s="767"/>
      <c r="G28" s="767"/>
      <c r="H28" s="767"/>
      <c r="I28" s="767"/>
      <c r="J28" s="767"/>
      <c r="K28" s="767"/>
      <c r="L28" s="767"/>
      <c r="M28" s="767"/>
      <c r="N28" s="767"/>
      <c r="O28" s="767"/>
      <c r="P28" s="767"/>
      <c r="Q28" s="768"/>
      <c r="R28" s="661" t="s">
        <v>132</v>
      </c>
      <c r="S28" s="664"/>
      <c r="T28" s="664"/>
      <c r="U28" s="664"/>
      <c r="V28" s="664"/>
      <c r="W28" s="664"/>
      <c r="X28" s="664"/>
      <c r="Y28" s="665"/>
      <c r="Z28" s="723" t="s">
        <v>179</v>
      </c>
      <c r="AA28" s="723"/>
      <c r="AB28" s="723"/>
      <c r="AC28" s="723"/>
      <c r="AD28" s="724" t="s">
        <v>252</v>
      </c>
      <c r="AE28" s="724"/>
      <c r="AF28" s="724"/>
      <c r="AG28" s="724"/>
      <c r="AH28" s="724"/>
      <c r="AI28" s="724"/>
      <c r="AJ28" s="724"/>
      <c r="AK28" s="724"/>
      <c r="AL28" s="666" t="s">
        <v>179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310</v>
      </c>
      <c r="CE28" s="702"/>
      <c r="CF28" s="702"/>
      <c r="CG28" s="702"/>
      <c r="CH28" s="702"/>
      <c r="CI28" s="702"/>
      <c r="CJ28" s="702"/>
      <c r="CK28" s="702"/>
      <c r="CL28" s="702"/>
      <c r="CM28" s="702"/>
      <c r="CN28" s="702"/>
      <c r="CO28" s="702"/>
      <c r="CP28" s="702"/>
      <c r="CQ28" s="703"/>
      <c r="CR28" s="661">
        <v>784865</v>
      </c>
      <c r="CS28" s="664"/>
      <c r="CT28" s="664"/>
      <c r="CU28" s="664"/>
      <c r="CV28" s="664"/>
      <c r="CW28" s="664"/>
      <c r="CX28" s="664"/>
      <c r="CY28" s="665"/>
      <c r="CZ28" s="666">
        <v>15</v>
      </c>
      <c r="DA28" s="695"/>
      <c r="DB28" s="695"/>
      <c r="DC28" s="696"/>
      <c r="DD28" s="669">
        <v>728314</v>
      </c>
      <c r="DE28" s="664"/>
      <c r="DF28" s="664"/>
      <c r="DG28" s="664"/>
      <c r="DH28" s="664"/>
      <c r="DI28" s="664"/>
      <c r="DJ28" s="664"/>
      <c r="DK28" s="665"/>
      <c r="DL28" s="669">
        <v>728314</v>
      </c>
      <c r="DM28" s="664"/>
      <c r="DN28" s="664"/>
      <c r="DO28" s="664"/>
      <c r="DP28" s="664"/>
      <c r="DQ28" s="664"/>
      <c r="DR28" s="664"/>
      <c r="DS28" s="664"/>
      <c r="DT28" s="664"/>
      <c r="DU28" s="664"/>
      <c r="DV28" s="665"/>
      <c r="DW28" s="666">
        <v>21.4</v>
      </c>
      <c r="DX28" s="695"/>
      <c r="DY28" s="695"/>
      <c r="DZ28" s="695"/>
      <c r="EA28" s="695"/>
      <c r="EB28" s="695"/>
      <c r="EC28" s="697"/>
    </row>
    <row r="29" spans="2:133" ht="11.25" customHeight="1" x14ac:dyDescent="0.15">
      <c r="B29" s="658" t="s">
        <v>311</v>
      </c>
      <c r="C29" s="659"/>
      <c r="D29" s="659"/>
      <c r="E29" s="659"/>
      <c r="F29" s="659"/>
      <c r="G29" s="659"/>
      <c r="H29" s="659"/>
      <c r="I29" s="659"/>
      <c r="J29" s="659"/>
      <c r="K29" s="659"/>
      <c r="L29" s="659"/>
      <c r="M29" s="659"/>
      <c r="N29" s="659"/>
      <c r="O29" s="659"/>
      <c r="P29" s="659"/>
      <c r="Q29" s="660"/>
      <c r="R29" s="661">
        <v>228085</v>
      </c>
      <c r="S29" s="664"/>
      <c r="T29" s="664"/>
      <c r="U29" s="664"/>
      <c r="V29" s="664"/>
      <c r="W29" s="664"/>
      <c r="X29" s="664"/>
      <c r="Y29" s="665"/>
      <c r="Z29" s="723">
        <v>4.3</v>
      </c>
      <c r="AA29" s="723"/>
      <c r="AB29" s="723"/>
      <c r="AC29" s="723"/>
      <c r="AD29" s="724" t="s">
        <v>252</v>
      </c>
      <c r="AE29" s="724"/>
      <c r="AF29" s="724"/>
      <c r="AG29" s="724"/>
      <c r="AH29" s="724"/>
      <c r="AI29" s="724"/>
      <c r="AJ29" s="724"/>
      <c r="AK29" s="724"/>
      <c r="AL29" s="666" t="s">
        <v>252</v>
      </c>
      <c r="AM29" s="667"/>
      <c r="AN29" s="667"/>
      <c r="AO29" s="725"/>
      <c r="AP29" s="735" t="s">
        <v>230</v>
      </c>
      <c r="AQ29" s="736"/>
      <c r="AR29" s="736"/>
      <c r="AS29" s="736"/>
      <c r="AT29" s="736"/>
      <c r="AU29" s="736"/>
      <c r="AV29" s="736"/>
      <c r="AW29" s="736"/>
      <c r="AX29" s="736"/>
      <c r="AY29" s="736"/>
      <c r="AZ29" s="736"/>
      <c r="BA29" s="736"/>
      <c r="BB29" s="736"/>
      <c r="BC29" s="736"/>
      <c r="BD29" s="736"/>
      <c r="BE29" s="736"/>
      <c r="BF29" s="737"/>
      <c r="BG29" s="735" t="s">
        <v>312</v>
      </c>
      <c r="BH29" s="763"/>
      <c r="BI29" s="763"/>
      <c r="BJ29" s="763"/>
      <c r="BK29" s="763"/>
      <c r="BL29" s="763"/>
      <c r="BM29" s="763"/>
      <c r="BN29" s="763"/>
      <c r="BO29" s="763"/>
      <c r="BP29" s="763"/>
      <c r="BQ29" s="764"/>
      <c r="BR29" s="735" t="s">
        <v>313</v>
      </c>
      <c r="BS29" s="763"/>
      <c r="BT29" s="763"/>
      <c r="BU29" s="763"/>
      <c r="BV29" s="763"/>
      <c r="BW29" s="763"/>
      <c r="BX29" s="763"/>
      <c r="BY29" s="763"/>
      <c r="BZ29" s="763"/>
      <c r="CA29" s="763"/>
      <c r="CB29" s="764"/>
      <c r="CD29" s="745" t="s">
        <v>314</v>
      </c>
      <c r="CE29" s="746"/>
      <c r="CF29" s="705" t="s">
        <v>315</v>
      </c>
      <c r="CG29" s="702"/>
      <c r="CH29" s="702"/>
      <c r="CI29" s="702"/>
      <c r="CJ29" s="702"/>
      <c r="CK29" s="702"/>
      <c r="CL29" s="702"/>
      <c r="CM29" s="702"/>
      <c r="CN29" s="702"/>
      <c r="CO29" s="702"/>
      <c r="CP29" s="702"/>
      <c r="CQ29" s="703"/>
      <c r="CR29" s="661">
        <v>784687</v>
      </c>
      <c r="CS29" s="662"/>
      <c r="CT29" s="662"/>
      <c r="CU29" s="662"/>
      <c r="CV29" s="662"/>
      <c r="CW29" s="662"/>
      <c r="CX29" s="662"/>
      <c r="CY29" s="663"/>
      <c r="CZ29" s="666">
        <v>15</v>
      </c>
      <c r="DA29" s="695"/>
      <c r="DB29" s="695"/>
      <c r="DC29" s="696"/>
      <c r="DD29" s="669">
        <v>728136</v>
      </c>
      <c r="DE29" s="662"/>
      <c r="DF29" s="662"/>
      <c r="DG29" s="662"/>
      <c r="DH29" s="662"/>
      <c r="DI29" s="662"/>
      <c r="DJ29" s="662"/>
      <c r="DK29" s="663"/>
      <c r="DL29" s="669">
        <v>728136</v>
      </c>
      <c r="DM29" s="662"/>
      <c r="DN29" s="662"/>
      <c r="DO29" s="662"/>
      <c r="DP29" s="662"/>
      <c r="DQ29" s="662"/>
      <c r="DR29" s="662"/>
      <c r="DS29" s="662"/>
      <c r="DT29" s="662"/>
      <c r="DU29" s="662"/>
      <c r="DV29" s="663"/>
      <c r="DW29" s="666">
        <v>21.3</v>
      </c>
      <c r="DX29" s="695"/>
      <c r="DY29" s="695"/>
      <c r="DZ29" s="695"/>
      <c r="EA29" s="695"/>
      <c r="EB29" s="695"/>
      <c r="EC29" s="697"/>
    </row>
    <row r="30" spans="2:133" ht="11.25" customHeight="1" x14ac:dyDescent="0.15">
      <c r="B30" s="658" t="s">
        <v>316</v>
      </c>
      <c r="C30" s="659"/>
      <c r="D30" s="659"/>
      <c r="E30" s="659"/>
      <c r="F30" s="659"/>
      <c r="G30" s="659"/>
      <c r="H30" s="659"/>
      <c r="I30" s="659"/>
      <c r="J30" s="659"/>
      <c r="K30" s="659"/>
      <c r="L30" s="659"/>
      <c r="M30" s="659"/>
      <c r="N30" s="659"/>
      <c r="O30" s="659"/>
      <c r="P30" s="659"/>
      <c r="Q30" s="660"/>
      <c r="R30" s="661">
        <v>96569</v>
      </c>
      <c r="S30" s="664"/>
      <c r="T30" s="664"/>
      <c r="U30" s="664"/>
      <c r="V30" s="664"/>
      <c r="W30" s="664"/>
      <c r="X30" s="664"/>
      <c r="Y30" s="665"/>
      <c r="Z30" s="723">
        <v>1.8</v>
      </c>
      <c r="AA30" s="723"/>
      <c r="AB30" s="723"/>
      <c r="AC30" s="723"/>
      <c r="AD30" s="724">
        <v>4167</v>
      </c>
      <c r="AE30" s="724"/>
      <c r="AF30" s="724"/>
      <c r="AG30" s="724"/>
      <c r="AH30" s="724"/>
      <c r="AI30" s="724"/>
      <c r="AJ30" s="724"/>
      <c r="AK30" s="724"/>
      <c r="AL30" s="666">
        <v>0.1</v>
      </c>
      <c r="AM30" s="667"/>
      <c r="AN30" s="667"/>
      <c r="AO30" s="725"/>
      <c r="AP30" s="751" t="s">
        <v>317</v>
      </c>
      <c r="AQ30" s="752"/>
      <c r="AR30" s="752"/>
      <c r="AS30" s="752"/>
      <c r="AT30" s="757" t="s">
        <v>318</v>
      </c>
      <c r="AU30" s="230"/>
      <c r="AV30" s="230"/>
      <c r="AW30" s="230"/>
      <c r="AX30" s="760" t="s">
        <v>194</v>
      </c>
      <c r="AY30" s="761"/>
      <c r="AZ30" s="761"/>
      <c r="BA30" s="761"/>
      <c r="BB30" s="761"/>
      <c r="BC30" s="761"/>
      <c r="BD30" s="761"/>
      <c r="BE30" s="761"/>
      <c r="BF30" s="762"/>
      <c r="BG30" s="741">
        <v>99.2</v>
      </c>
      <c r="BH30" s="742"/>
      <c r="BI30" s="742"/>
      <c r="BJ30" s="742"/>
      <c r="BK30" s="742"/>
      <c r="BL30" s="742"/>
      <c r="BM30" s="743">
        <v>91.5</v>
      </c>
      <c r="BN30" s="742"/>
      <c r="BO30" s="742"/>
      <c r="BP30" s="742"/>
      <c r="BQ30" s="744"/>
      <c r="BR30" s="741">
        <v>98.9</v>
      </c>
      <c r="BS30" s="742"/>
      <c r="BT30" s="742"/>
      <c r="BU30" s="742"/>
      <c r="BV30" s="742"/>
      <c r="BW30" s="742"/>
      <c r="BX30" s="743">
        <v>89.7</v>
      </c>
      <c r="BY30" s="742"/>
      <c r="BZ30" s="742"/>
      <c r="CA30" s="742"/>
      <c r="CB30" s="744"/>
      <c r="CD30" s="747"/>
      <c r="CE30" s="748"/>
      <c r="CF30" s="705" t="s">
        <v>319</v>
      </c>
      <c r="CG30" s="702"/>
      <c r="CH30" s="702"/>
      <c r="CI30" s="702"/>
      <c r="CJ30" s="702"/>
      <c r="CK30" s="702"/>
      <c r="CL30" s="702"/>
      <c r="CM30" s="702"/>
      <c r="CN30" s="702"/>
      <c r="CO30" s="702"/>
      <c r="CP30" s="702"/>
      <c r="CQ30" s="703"/>
      <c r="CR30" s="661">
        <v>742236</v>
      </c>
      <c r="CS30" s="664"/>
      <c r="CT30" s="664"/>
      <c r="CU30" s="664"/>
      <c r="CV30" s="664"/>
      <c r="CW30" s="664"/>
      <c r="CX30" s="664"/>
      <c r="CY30" s="665"/>
      <c r="CZ30" s="666">
        <v>14.2</v>
      </c>
      <c r="DA30" s="695"/>
      <c r="DB30" s="695"/>
      <c r="DC30" s="696"/>
      <c r="DD30" s="669">
        <v>690632</v>
      </c>
      <c r="DE30" s="664"/>
      <c r="DF30" s="664"/>
      <c r="DG30" s="664"/>
      <c r="DH30" s="664"/>
      <c r="DI30" s="664"/>
      <c r="DJ30" s="664"/>
      <c r="DK30" s="665"/>
      <c r="DL30" s="669">
        <v>690632</v>
      </c>
      <c r="DM30" s="664"/>
      <c r="DN30" s="664"/>
      <c r="DO30" s="664"/>
      <c r="DP30" s="664"/>
      <c r="DQ30" s="664"/>
      <c r="DR30" s="664"/>
      <c r="DS30" s="664"/>
      <c r="DT30" s="664"/>
      <c r="DU30" s="664"/>
      <c r="DV30" s="665"/>
      <c r="DW30" s="666">
        <v>20.2</v>
      </c>
      <c r="DX30" s="695"/>
      <c r="DY30" s="695"/>
      <c r="DZ30" s="695"/>
      <c r="EA30" s="695"/>
      <c r="EB30" s="695"/>
      <c r="EC30" s="697"/>
    </row>
    <row r="31" spans="2:133" ht="11.25" customHeight="1" x14ac:dyDescent="0.15">
      <c r="B31" s="658" t="s">
        <v>320</v>
      </c>
      <c r="C31" s="659"/>
      <c r="D31" s="659"/>
      <c r="E31" s="659"/>
      <c r="F31" s="659"/>
      <c r="G31" s="659"/>
      <c r="H31" s="659"/>
      <c r="I31" s="659"/>
      <c r="J31" s="659"/>
      <c r="K31" s="659"/>
      <c r="L31" s="659"/>
      <c r="M31" s="659"/>
      <c r="N31" s="659"/>
      <c r="O31" s="659"/>
      <c r="P31" s="659"/>
      <c r="Q31" s="660"/>
      <c r="R31" s="661">
        <v>55250</v>
      </c>
      <c r="S31" s="664"/>
      <c r="T31" s="664"/>
      <c r="U31" s="664"/>
      <c r="V31" s="664"/>
      <c r="W31" s="664"/>
      <c r="X31" s="664"/>
      <c r="Y31" s="665"/>
      <c r="Z31" s="723">
        <v>1</v>
      </c>
      <c r="AA31" s="723"/>
      <c r="AB31" s="723"/>
      <c r="AC31" s="723"/>
      <c r="AD31" s="724" t="s">
        <v>179</v>
      </c>
      <c r="AE31" s="724"/>
      <c r="AF31" s="724"/>
      <c r="AG31" s="724"/>
      <c r="AH31" s="724"/>
      <c r="AI31" s="724"/>
      <c r="AJ31" s="724"/>
      <c r="AK31" s="724"/>
      <c r="AL31" s="666" t="s">
        <v>132</v>
      </c>
      <c r="AM31" s="667"/>
      <c r="AN31" s="667"/>
      <c r="AO31" s="725"/>
      <c r="AP31" s="753"/>
      <c r="AQ31" s="754"/>
      <c r="AR31" s="754"/>
      <c r="AS31" s="754"/>
      <c r="AT31" s="758"/>
      <c r="AU31" s="229" t="s">
        <v>321</v>
      </c>
      <c r="AV31" s="229"/>
      <c r="AW31" s="229"/>
      <c r="AX31" s="658" t="s">
        <v>322</v>
      </c>
      <c r="AY31" s="659"/>
      <c r="AZ31" s="659"/>
      <c r="BA31" s="659"/>
      <c r="BB31" s="659"/>
      <c r="BC31" s="659"/>
      <c r="BD31" s="659"/>
      <c r="BE31" s="659"/>
      <c r="BF31" s="660"/>
      <c r="BG31" s="739">
        <v>98.8</v>
      </c>
      <c r="BH31" s="662"/>
      <c r="BI31" s="662"/>
      <c r="BJ31" s="662"/>
      <c r="BK31" s="662"/>
      <c r="BL31" s="662"/>
      <c r="BM31" s="667">
        <v>92.3</v>
      </c>
      <c r="BN31" s="740"/>
      <c r="BO31" s="740"/>
      <c r="BP31" s="740"/>
      <c r="BQ31" s="701"/>
      <c r="BR31" s="739">
        <v>98.4</v>
      </c>
      <c r="BS31" s="662"/>
      <c r="BT31" s="662"/>
      <c r="BU31" s="662"/>
      <c r="BV31" s="662"/>
      <c r="BW31" s="662"/>
      <c r="BX31" s="667">
        <v>91.1</v>
      </c>
      <c r="BY31" s="740"/>
      <c r="BZ31" s="740"/>
      <c r="CA31" s="740"/>
      <c r="CB31" s="701"/>
      <c r="CD31" s="747"/>
      <c r="CE31" s="748"/>
      <c r="CF31" s="705" t="s">
        <v>323</v>
      </c>
      <c r="CG31" s="702"/>
      <c r="CH31" s="702"/>
      <c r="CI31" s="702"/>
      <c r="CJ31" s="702"/>
      <c r="CK31" s="702"/>
      <c r="CL31" s="702"/>
      <c r="CM31" s="702"/>
      <c r="CN31" s="702"/>
      <c r="CO31" s="702"/>
      <c r="CP31" s="702"/>
      <c r="CQ31" s="703"/>
      <c r="CR31" s="661">
        <v>42451</v>
      </c>
      <c r="CS31" s="662"/>
      <c r="CT31" s="662"/>
      <c r="CU31" s="662"/>
      <c r="CV31" s="662"/>
      <c r="CW31" s="662"/>
      <c r="CX31" s="662"/>
      <c r="CY31" s="663"/>
      <c r="CZ31" s="666">
        <v>0.8</v>
      </c>
      <c r="DA31" s="695"/>
      <c r="DB31" s="695"/>
      <c r="DC31" s="696"/>
      <c r="DD31" s="669">
        <v>37504</v>
      </c>
      <c r="DE31" s="662"/>
      <c r="DF31" s="662"/>
      <c r="DG31" s="662"/>
      <c r="DH31" s="662"/>
      <c r="DI31" s="662"/>
      <c r="DJ31" s="662"/>
      <c r="DK31" s="663"/>
      <c r="DL31" s="669">
        <v>37504</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324</v>
      </c>
      <c r="C32" s="659"/>
      <c r="D32" s="659"/>
      <c r="E32" s="659"/>
      <c r="F32" s="659"/>
      <c r="G32" s="659"/>
      <c r="H32" s="659"/>
      <c r="I32" s="659"/>
      <c r="J32" s="659"/>
      <c r="K32" s="659"/>
      <c r="L32" s="659"/>
      <c r="M32" s="659"/>
      <c r="N32" s="659"/>
      <c r="O32" s="659"/>
      <c r="P32" s="659"/>
      <c r="Q32" s="660"/>
      <c r="R32" s="661">
        <v>424902</v>
      </c>
      <c r="S32" s="664"/>
      <c r="T32" s="664"/>
      <c r="U32" s="664"/>
      <c r="V32" s="664"/>
      <c r="W32" s="664"/>
      <c r="X32" s="664"/>
      <c r="Y32" s="665"/>
      <c r="Z32" s="723">
        <v>8</v>
      </c>
      <c r="AA32" s="723"/>
      <c r="AB32" s="723"/>
      <c r="AC32" s="723"/>
      <c r="AD32" s="724" t="s">
        <v>252</v>
      </c>
      <c r="AE32" s="724"/>
      <c r="AF32" s="724"/>
      <c r="AG32" s="724"/>
      <c r="AH32" s="724"/>
      <c r="AI32" s="724"/>
      <c r="AJ32" s="724"/>
      <c r="AK32" s="724"/>
      <c r="AL32" s="666" t="s">
        <v>132</v>
      </c>
      <c r="AM32" s="667"/>
      <c r="AN32" s="667"/>
      <c r="AO32" s="725"/>
      <c r="AP32" s="755"/>
      <c r="AQ32" s="756"/>
      <c r="AR32" s="756"/>
      <c r="AS32" s="756"/>
      <c r="AT32" s="759"/>
      <c r="AU32" s="231"/>
      <c r="AV32" s="231"/>
      <c r="AW32" s="231"/>
      <c r="AX32" s="673" t="s">
        <v>325</v>
      </c>
      <c r="AY32" s="674"/>
      <c r="AZ32" s="674"/>
      <c r="BA32" s="674"/>
      <c r="BB32" s="674"/>
      <c r="BC32" s="674"/>
      <c r="BD32" s="674"/>
      <c r="BE32" s="674"/>
      <c r="BF32" s="675"/>
      <c r="BG32" s="738">
        <v>99.4</v>
      </c>
      <c r="BH32" s="677"/>
      <c r="BI32" s="677"/>
      <c r="BJ32" s="677"/>
      <c r="BK32" s="677"/>
      <c r="BL32" s="677"/>
      <c r="BM32" s="721">
        <v>89.2</v>
      </c>
      <c r="BN32" s="677"/>
      <c r="BO32" s="677"/>
      <c r="BP32" s="677"/>
      <c r="BQ32" s="714"/>
      <c r="BR32" s="738">
        <v>99.1</v>
      </c>
      <c r="BS32" s="677"/>
      <c r="BT32" s="677"/>
      <c r="BU32" s="677"/>
      <c r="BV32" s="677"/>
      <c r="BW32" s="677"/>
      <c r="BX32" s="721">
        <v>86.9</v>
      </c>
      <c r="BY32" s="677"/>
      <c r="BZ32" s="677"/>
      <c r="CA32" s="677"/>
      <c r="CB32" s="714"/>
      <c r="CD32" s="749"/>
      <c r="CE32" s="750"/>
      <c r="CF32" s="705" t="s">
        <v>326</v>
      </c>
      <c r="CG32" s="702"/>
      <c r="CH32" s="702"/>
      <c r="CI32" s="702"/>
      <c r="CJ32" s="702"/>
      <c r="CK32" s="702"/>
      <c r="CL32" s="702"/>
      <c r="CM32" s="702"/>
      <c r="CN32" s="702"/>
      <c r="CO32" s="702"/>
      <c r="CP32" s="702"/>
      <c r="CQ32" s="703"/>
      <c r="CR32" s="661">
        <v>178</v>
      </c>
      <c r="CS32" s="664"/>
      <c r="CT32" s="664"/>
      <c r="CU32" s="664"/>
      <c r="CV32" s="664"/>
      <c r="CW32" s="664"/>
      <c r="CX32" s="664"/>
      <c r="CY32" s="665"/>
      <c r="CZ32" s="666">
        <v>0</v>
      </c>
      <c r="DA32" s="695"/>
      <c r="DB32" s="695"/>
      <c r="DC32" s="696"/>
      <c r="DD32" s="669">
        <v>178</v>
      </c>
      <c r="DE32" s="664"/>
      <c r="DF32" s="664"/>
      <c r="DG32" s="664"/>
      <c r="DH32" s="664"/>
      <c r="DI32" s="664"/>
      <c r="DJ32" s="664"/>
      <c r="DK32" s="665"/>
      <c r="DL32" s="669">
        <v>178</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327</v>
      </c>
      <c r="C33" s="659"/>
      <c r="D33" s="659"/>
      <c r="E33" s="659"/>
      <c r="F33" s="659"/>
      <c r="G33" s="659"/>
      <c r="H33" s="659"/>
      <c r="I33" s="659"/>
      <c r="J33" s="659"/>
      <c r="K33" s="659"/>
      <c r="L33" s="659"/>
      <c r="M33" s="659"/>
      <c r="N33" s="659"/>
      <c r="O33" s="659"/>
      <c r="P33" s="659"/>
      <c r="Q33" s="660"/>
      <c r="R33" s="661">
        <v>138853</v>
      </c>
      <c r="S33" s="664"/>
      <c r="T33" s="664"/>
      <c r="U33" s="664"/>
      <c r="V33" s="664"/>
      <c r="W33" s="664"/>
      <c r="X33" s="664"/>
      <c r="Y33" s="665"/>
      <c r="Z33" s="723">
        <v>2.6</v>
      </c>
      <c r="AA33" s="723"/>
      <c r="AB33" s="723"/>
      <c r="AC33" s="723"/>
      <c r="AD33" s="724" t="s">
        <v>132</v>
      </c>
      <c r="AE33" s="724"/>
      <c r="AF33" s="724"/>
      <c r="AG33" s="724"/>
      <c r="AH33" s="724"/>
      <c r="AI33" s="724"/>
      <c r="AJ33" s="724"/>
      <c r="AK33" s="724"/>
      <c r="AL33" s="666" t="s">
        <v>132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328</v>
      </c>
      <c r="CE33" s="702"/>
      <c r="CF33" s="702"/>
      <c r="CG33" s="702"/>
      <c r="CH33" s="702"/>
      <c r="CI33" s="702"/>
      <c r="CJ33" s="702"/>
      <c r="CK33" s="702"/>
      <c r="CL33" s="702"/>
      <c r="CM33" s="702"/>
      <c r="CN33" s="702"/>
      <c r="CO33" s="702"/>
      <c r="CP33" s="702"/>
      <c r="CQ33" s="703"/>
      <c r="CR33" s="661">
        <v>2817582</v>
      </c>
      <c r="CS33" s="662"/>
      <c r="CT33" s="662"/>
      <c r="CU33" s="662"/>
      <c r="CV33" s="662"/>
      <c r="CW33" s="662"/>
      <c r="CX33" s="662"/>
      <c r="CY33" s="663"/>
      <c r="CZ33" s="666">
        <v>53.8</v>
      </c>
      <c r="DA33" s="695"/>
      <c r="DB33" s="695"/>
      <c r="DC33" s="696"/>
      <c r="DD33" s="669">
        <v>2239860</v>
      </c>
      <c r="DE33" s="662"/>
      <c r="DF33" s="662"/>
      <c r="DG33" s="662"/>
      <c r="DH33" s="662"/>
      <c r="DI33" s="662"/>
      <c r="DJ33" s="662"/>
      <c r="DK33" s="663"/>
      <c r="DL33" s="669">
        <v>1526888</v>
      </c>
      <c r="DM33" s="662"/>
      <c r="DN33" s="662"/>
      <c r="DO33" s="662"/>
      <c r="DP33" s="662"/>
      <c r="DQ33" s="662"/>
      <c r="DR33" s="662"/>
      <c r="DS33" s="662"/>
      <c r="DT33" s="662"/>
      <c r="DU33" s="662"/>
      <c r="DV33" s="663"/>
      <c r="DW33" s="666">
        <v>44.8</v>
      </c>
      <c r="DX33" s="695"/>
      <c r="DY33" s="695"/>
      <c r="DZ33" s="695"/>
      <c r="EA33" s="695"/>
      <c r="EB33" s="695"/>
      <c r="EC33" s="697"/>
    </row>
    <row r="34" spans="2:133" ht="11.25" customHeight="1" x14ac:dyDescent="0.15">
      <c r="B34" s="658" t="s">
        <v>329</v>
      </c>
      <c r="C34" s="659"/>
      <c r="D34" s="659"/>
      <c r="E34" s="659"/>
      <c r="F34" s="659"/>
      <c r="G34" s="659"/>
      <c r="H34" s="659"/>
      <c r="I34" s="659"/>
      <c r="J34" s="659"/>
      <c r="K34" s="659"/>
      <c r="L34" s="659"/>
      <c r="M34" s="659"/>
      <c r="N34" s="659"/>
      <c r="O34" s="659"/>
      <c r="P34" s="659"/>
      <c r="Q34" s="660"/>
      <c r="R34" s="661">
        <v>125609</v>
      </c>
      <c r="S34" s="664"/>
      <c r="T34" s="664"/>
      <c r="U34" s="664"/>
      <c r="V34" s="664"/>
      <c r="W34" s="664"/>
      <c r="X34" s="664"/>
      <c r="Y34" s="665"/>
      <c r="Z34" s="723">
        <v>2.4</v>
      </c>
      <c r="AA34" s="723"/>
      <c r="AB34" s="723"/>
      <c r="AC34" s="723"/>
      <c r="AD34" s="724" t="s">
        <v>132</v>
      </c>
      <c r="AE34" s="724"/>
      <c r="AF34" s="724"/>
      <c r="AG34" s="724"/>
      <c r="AH34" s="724"/>
      <c r="AI34" s="724"/>
      <c r="AJ34" s="724"/>
      <c r="AK34" s="724"/>
      <c r="AL34" s="666" t="s">
        <v>132</v>
      </c>
      <c r="AM34" s="667"/>
      <c r="AN34" s="667"/>
      <c r="AO34" s="725"/>
      <c r="AP34" s="234"/>
      <c r="AQ34" s="735" t="s">
        <v>330</v>
      </c>
      <c r="AR34" s="736"/>
      <c r="AS34" s="736"/>
      <c r="AT34" s="736"/>
      <c r="AU34" s="736"/>
      <c r="AV34" s="736"/>
      <c r="AW34" s="736"/>
      <c r="AX34" s="736"/>
      <c r="AY34" s="736"/>
      <c r="AZ34" s="736"/>
      <c r="BA34" s="736"/>
      <c r="BB34" s="736"/>
      <c r="BC34" s="736"/>
      <c r="BD34" s="736"/>
      <c r="BE34" s="736"/>
      <c r="BF34" s="737"/>
      <c r="BG34" s="735" t="s">
        <v>331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332</v>
      </c>
      <c r="CE34" s="702"/>
      <c r="CF34" s="702"/>
      <c r="CG34" s="702"/>
      <c r="CH34" s="702"/>
      <c r="CI34" s="702"/>
      <c r="CJ34" s="702"/>
      <c r="CK34" s="702"/>
      <c r="CL34" s="702"/>
      <c r="CM34" s="702"/>
      <c r="CN34" s="702"/>
      <c r="CO34" s="702"/>
      <c r="CP34" s="702"/>
      <c r="CQ34" s="703"/>
      <c r="CR34" s="661">
        <v>1173931</v>
      </c>
      <c r="CS34" s="664"/>
      <c r="CT34" s="664"/>
      <c r="CU34" s="664"/>
      <c r="CV34" s="664"/>
      <c r="CW34" s="664"/>
      <c r="CX34" s="664"/>
      <c r="CY34" s="665"/>
      <c r="CZ34" s="666">
        <v>22.4</v>
      </c>
      <c r="DA34" s="695"/>
      <c r="DB34" s="695"/>
      <c r="DC34" s="696"/>
      <c r="DD34" s="669">
        <v>947354</v>
      </c>
      <c r="DE34" s="664"/>
      <c r="DF34" s="664"/>
      <c r="DG34" s="664"/>
      <c r="DH34" s="664"/>
      <c r="DI34" s="664"/>
      <c r="DJ34" s="664"/>
      <c r="DK34" s="665"/>
      <c r="DL34" s="669">
        <v>676613</v>
      </c>
      <c r="DM34" s="664"/>
      <c r="DN34" s="664"/>
      <c r="DO34" s="664"/>
      <c r="DP34" s="664"/>
      <c r="DQ34" s="664"/>
      <c r="DR34" s="664"/>
      <c r="DS34" s="664"/>
      <c r="DT34" s="664"/>
      <c r="DU34" s="664"/>
      <c r="DV34" s="665"/>
      <c r="DW34" s="666">
        <v>19.8</v>
      </c>
      <c r="DX34" s="695"/>
      <c r="DY34" s="695"/>
      <c r="DZ34" s="695"/>
      <c r="EA34" s="695"/>
      <c r="EB34" s="695"/>
      <c r="EC34" s="697"/>
    </row>
    <row r="35" spans="2:133" ht="11.25" customHeight="1" x14ac:dyDescent="0.15">
      <c r="B35" s="658" t="s">
        <v>333</v>
      </c>
      <c r="C35" s="659"/>
      <c r="D35" s="659"/>
      <c r="E35" s="659"/>
      <c r="F35" s="659"/>
      <c r="G35" s="659"/>
      <c r="H35" s="659"/>
      <c r="I35" s="659"/>
      <c r="J35" s="659"/>
      <c r="K35" s="659"/>
      <c r="L35" s="659"/>
      <c r="M35" s="659"/>
      <c r="N35" s="659"/>
      <c r="O35" s="659"/>
      <c r="P35" s="659"/>
      <c r="Q35" s="660"/>
      <c r="R35" s="661">
        <v>327630</v>
      </c>
      <c r="S35" s="664"/>
      <c r="T35" s="664"/>
      <c r="U35" s="664"/>
      <c r="V35" s="664"/>
      <c r="W35" s="664"/>
      <c r="X35" s="664"/>
      <c r="Y35" s="665"/>
      <c r="Z35" s="723">
        <v>6.2</v>
      </c>
      <c r="AA35" s="723"/>
      <c r="AB35" s="723"/>
      <c r="AC35" s="723"/>
      <c r="AD35" s="724" t="s">
        <v>179</v>
      </c>
      <c r="AE35" s="724"/>
      <c r="AF35" s="724"/>
      <c r="AG35" s="724"/>
      <c r="AH35" s="724"/>
      <c r="AI35" s="724"/>
      <c r="AJ35" s="724"/>
      <c r="AK35" s="724"/>
      <c r="AL35" s="666" t="s">
        <v>252</v>
      </c>
      <c r="AM35" s="667"/>
      <c r="AN35" s="667"/>
      <c r="AO35" s="725"/>
      <c r="AP35" s="234"/>
      <c r="AQ35" s="729" t="s">
        <v>334</v>
      </c>
      <c r="AR35" s="730"/>
      <c r="AS35" s="730"/>
      <c r="AT35" s="730"/>
      <c r="AU35" s="730"/>
      <c r="AV35" s="730"/>
      <c r="AW35" s="730"/>
      <c r="AX35" s="730"/>
      <c r="AY35" s="731"/>
      <c r="AZ35" s="726">
        <v>613860</v>
      </c>
      <c r="BA35" s="727"/>
      <c r="BB35" s="727"/>
      <c r="BC35" s="727"/>
      <c r="BD35" s="727"/>
      <c r="BE35" s="727"/>
      <c r="BF35" s="728"/>
      <c r="BG35" s="732" t="s">
        <v>335</v>
      </c>
      <c r="BH35" s="733"/>
      <c r="BI35" s="733"/>
      <c r="BJ35" s="733"/>
      <c r="BK35" s="733"/>
      <c r="BL35" s="733"/>
      <c r="BM35" s="733"/>
      <c r="BN35" s="733"/>
      <c r="BO35" s="733"/>
      <c r="BP35" s="733"/>
      <c r="BQ35" s="733"/>
      <c r="BR35" s="733"/>
      <c r="BS35" s="733"/>
      <c r="BT35" s="733"/>
      <c r="BU35" s="734"/>
      <c r="BV35" s="726">
        <v>33634</v>
      </c>
      <c r="BW35" s="727"/>
      <c r="BX35" s="727"/>
      <c r="BY35" s="727"/>
      <c r="BZ35" s="727"/>
      <c r="CA35" s="727"/>
      <c r="CB35" s="728"/>
      <c r="CD35" s="705" t="s">
        <v>336</v>
      </c>
      <c r="CE35" s="702"/>
      <c r="CF35" s="702"/>
      <c r="CG35" s="702"/>
      <c r="CH35" s="702"/>
      <c r="CI35" s="702"/>
      <c r="CJ35" s="702"/>
      <c r="CK35" s="702"/>
      <c r="CL35" s="702"/>
      <c r="CM35" s="702"/>
      <c r="CN35" s="702"/>
      <c r="CO35" s="702"/>
      <c r="CP35" s="702"/>
      <c r="CQ35" s="703"/>
      <c r="CR35" s="661">
        <v>136550</v>
      </c>
      <c r="CS35" s="662"/>
      <c r="CT35" s="662"/>
      <c r="CU35" s="662"/>
      <c r="CV35" s="662"/>
      <c r="CW35" s="662"/>
      <c r="CX35" s="662"/>
      <c r="CY35" s="663"/>
      <c r="CZ35" s="666">
        <v>2.6</v>
      </c>
      <c r="DA35" s="695"/>
      <c r="DB35" s="695"/>
      <c r="DC35" s="696"/>
      <c r="DD35" s="669">
        <v>113320</v>
      </c>
      <c r="DE35" s="662"/>
      <c r="DF35" s="662"/>
      <c r="DG35" s="662"/>
      <c r="DH35" s="662"/>
      <c r="DI35" s="662"/>
      <c r="DJ35" s="662"/>
      <c r="DK35" s="663"/>
      <c r="DL35" s="669">
        <v>41363</v>
      </c>
      <c r="DM35" s="662"/>
      <c r="DN35" s="662"/>
      <c r="DO35" s="662"/>
      <c r="DP35" s="662"/>
      <c r="DQ35" s="662"/>
      <c r="DR35" s="662"/>
      <c r="DS35" s="662"/>
      <c r="DT35" s="662"/>
      <c r="DU35" s="662"/>
      <c r="DV35" s="663"/>
      <c r="DW35" s="666">
        <v>1.2</v>
      </c>
      <c r="DX35" s="695"/>
      <c r="DY35" s="695"/>
      <c r="DZ35" s="695"/>
      <c r="EA35" s="695"/>
      <c r="EB35" s="695"/>
      <c r="EC35" s="697"/>
    </row>
    <row r="36" spans="2:133" ht="11.25" customHeight="1" x14ac:dyDescent="0.15">
      <c r="B36" s="658" t="s">
        <v>337</v>
      </c>
      <c r="C36" s="659"/>
      <c r="D36" s="659"/>
      <c r="E36" s="659"/>
      <c r="F36" s="659"/>
      <c r="G36" s="659"/>
      <c r="H36" s="659"/>
      <c r="I36" s="659"/>
      <c r="J36" s="659"/>
      <c r="K36" s="659"/>
      <c r="L36" s="659"/>
      <c r="M36" s="659"/>
      <c r="N36" s="659"/>
      <c r="O36" s="659"/>
      <c r="P36" s="659"/>
      <c r="Q36" s="660"/>
      <c r="R36" s="661" t="s">
        <v>132</v>
      </c>
      <c r="S36" s="664"/>
      <c r="T36" s="664"/>
      <c r="U36" s="664"/>
      <c r="V36" s="664"/>
      <c r="W36" s="664"/>
      <c r="X36" s="664"/>
      <c r="Y36" s="665"/>
      <c r="Z36" s="723" t="s">
        <v>179</v>
      </c>
      <c r="AA36" s="723"/>
      <c r="AB36" s="723"/>
      <c r="AC36" s="723"/>
      <c r="AD36" s="724" t="s">
        <v>252</v>
      </c>
      <c r="AE36" s="724"/>
      <c r="AF36" s="724"/>
      <c r="AG36" s="724"/>
      <c r="AH36" s="724"/>
      <c r="AI36" s="724"/>
      <c r="AJ36" s="724"/>
      <c r="AK36" s="724"/>
      <c r="AL36" s="666" t="s">
        <v>252</v>
      </c>
      <c r="AM36" s="667"/>
      <c r="AN36" s="667"/>
      <c r="AO36" s="725"/>
      <c r="AQ36" s="698" t="s">
        <v>338</v>
      </c>
      <c r="AR36" s="699"/>
      <c r="AS36" s="699"/>
      <c r="AT36" s="699"/>
      <c r="AU36" s="699"/>
      <c r="AV36" s="699"/>
      <c r="AW36" s="699"/>
      <c r="AX36" s="699"/>
      <c r="AY36" s="700"/>
      <c r="AZ36" s="661">
        <v>107910</v>
      </c>
      <c r="BA36" s="664"/>
      <c r="BB36" s="664"/>
      <c r="BC36" s="664"/>
      <c r="BD36" s="662"/>
      <c r="BE36" s="662"/>
      <c r="BF36" s="701"/>
      <c r="BG36" s="705" t="s">
        <v>339</v>
      </c>
      <c r="BH36" s="702"/>
      <c r="BI36" s="702"/>
      <c r="BJ36" s="702"/>
      <c r="BK36" s="702"/>
      <c r="BL36" s="702"/>
      <c r="BM36" s="702"/>
      <c r="BN36" s="702"/>
      <c r="BO36" s="702"/>
      <c r="BP36" s="702"/>
      <c r="BQ36" s="702"/>
      <c r="BR36" s="702"/>
      <c r="BS36" s="702"/>
      <c r="BT36" s="702"/>
      <c r="BU36" s="703"/>
      <c r="BV36" s="661">
        <v>33634</v>
      </c>
      <c r="BW36" s="664"/>
      <c r="BX36" s="664"/>
      <c r="BY36" s="664"/>
      <c r="BZ36" s="664"/>
      <c r="CA36" s="664"/>
      <c r="CB36" s="704"/>
      <c r="CD36" s="705" t="s">
        <v>340</v>
      </c>
      <c r="CE36" s="702"/>
      <c r="CF36" s="702"/>
      <c r="CG36" s="702"/>
      <c r="CH36" s="702"/>
      <c r="CI36" s="702"/>
      <c r="CJ36" s="702"/>
      <c r="CK36" s="702"/>
      <c r="CL36" s="702"/>
      <c r="CM36" s="702"/>
      <c r="CN36" s="702"/>
      <c r="CO36" s="702"/>
      <c r="CP36" s="702"/>
      <c r="CQ36" s="703"/>
      <c r="CR36" s="661">
        <v>733062</v>
      </c>
      <c r="CS36" s="664"/>
      <c r="CT36" s="664"/>
      <c r="CU36" s="664"/>
      <c r="CV36" s="664"/>
      <c r="CW36" s="664"/>
      <c r="CX36" s="664"/>
      <c r="CY36" s="665"/>
      <c r="CZ36" s="666">
        <v>14</v>
      </c>
      <c r="DA36" s="695"/>
      <c r="DB36" s="695"/>
      <c r="DC36" s="696"/>
      <c r="DD36" s="669">
        <v>609840</v>
      </c>
      <c r="DE36" s="664"/>
      <c r="DF36" s="664"/>
      <c r="DG36" s="664"/>
      <c r="DH36" s="664"/>
      <c r="DI36" s="664"/>
      <c r="DJ36" s="664"/>
      <c r="DK36" s="665"/>
      <c r="DL36" s="669">
        <v>505432</v>
      </c>
      <c r="DM36" s="664"/>
      <c r="DN36" s="664"/>
      <c r="DO36" s="664"/>
      <c r="DP36" s="664"/>
      <c r="DQ36" s="664"/>
      <c r="DR36" s="664"/>
      <c r="DS36" s="664"/>
      <c r="DT36" s="664"/>
      <c r="DU36" s="664"/>
      <c r="DV36" s="665"/>
      <c r="DW36" s="666">
        <v>14.8</v>
      </c>
      <c r="DX36" s="695"/>
      <c r="DY36" s="695"/>
      <c r="DZ36" s="695"/>
      <c r="EA36" s="695"/>
      <c r="EB36" s="695"/>
      <c r="EC36" s="697"/>
    </row>
    <row r="37" spans="2:133" ht="11.25" customHeight="1" x14ac:dyDescent="0.15">
      <c r="B37" s="658" t="s">
        <v>341</v>
      </c>
      <c r="C37" s="659"/>
      <c r="D37" s="659"/>
      <c r="E37" s="659"/>
      <c r="F37" s="659"/>
      <c r="G37" s="659"/>
      <c r="H37" s="659"/>
      <c r="I37" s="659"/>
      <c r="J37" s="659"/>
      <c r="K37" s="659"/>
      <c r="L37" s="659"/>
      <c r="M37" s="659"/>
      <c r="N37" s="659"/>
      <c r="O37" s="659"/>
      <c r="P37" s="659"/>
      <c r="Q37" s="660"/>
      <c r="R37" s="661">
        <v>129230</v>
      </c>
      <c r="S37" s="664"/>
      <c r="T37" s="664"/>
      <c r="U37" s="664"/>
      <c r="V37" s="664"/>
      <c r="W37" s="664"/>
      <c r="X37" s="664"/>
      <c r="Y37" s="665"/>
      <c r="Z37" s="723">
        <v>2.4</v>
      </c>
      <c r="AA37" s="723"/>
      <c r="AB37" s="723"/>
      <c r="AC37" s="723"/>
      <c r="AD37" s="724" t="s">
        <v>179</v>
      </c>
      <c r="AE37" s="724"/>
      <c r="AF37" s="724"/>
      <c r="AG37" s="724"/>
      <c r="AH37" s="724"/>
      <c r="AI37" s="724"/>
      <c r="AJ37" s="724"/>
      <c r="AK37" s="724"/>
      <c r="AL37" s="666" t="s">
        <v>252</v>
      </c>
      <c r="AM37" s="667"/>
      <c r="AN37" s="667"/>
      <c r="AO37" s="725"/>
      <c r="AQ37" s="698" t="s">
        <v>342</v>
      </c>
      <c r="AR37" s="699"/>
      <c r="AS37" s="699"/>
      <c r="AT37" s="699"/>
      <c r="AU37" s="699"/>
      <c r="AV37" s="699"/>
      <c r="AW37" s="699"/>
      <c r="AX37" s="699"/>
      <c r="AY37" s="700"/>
      <c r="AZ37" s="661">
        <v>71613</v>
      </c>
      <c r="BA37" s="664"/>
      <c r="BB37" s="664"/>
      <c r="BC37" s="664"/>
      <c r="BD37" s="662"/>
      <c r="BE37" s="662"/>
      <c r="BF37" s="701"/>
      <c r="BG37" s="705" t="s">
        <v>343</v>
      </c>
      <c r="BH37" s="702"/>
      <c r="BI37" s="702"/>
      <c r="BJ37" s="702"/>
      <c r="BK37" s="702"/>
      <c r="BL37" s="702"/>
      <c r="BM37" s="702"/>
      <c r="BN37" s="702"/>
      <c r="BO37" s="702"/>
      <c r="BP37" s="702"/>
      <c r="BQ37" s="702"/>
      <c r="BR37" s="702"/>
      <c r="BS37" s="702"/>
      <c r="BT37" s="702"/>
      <c r="BU37" s="703"/>
      <c r="BV37" s="661">
        <v>976</v>
      </c>
      <c r="BW37" s="664"/>
      <c r="BX37" s="664"/>
      <c r="BY37" s="664"/>
      <c r="BZ37" s="664"/>
      <c r="CA37" s="664"/>
      <c r="CB37" s="704"/>
      <c r="CD37" s="705" t="s">
        <v>344</v>
      </c>
      <c r="CE37" s="702"/>
      <c r="CF37" s="702"/>
      <c r="CG37" s="702"/>
      <c r="CH37" s="702"/>
      <c r="CI37" s="702"/>
      <c r="CJ37" s="702"/>
      <c r="CK37" s="702"/>
      <c r="CL37" s="702"/>
      <c r="CM37" s="702"/>
      <c r="CN37" s="702"/>
      <c r="CO37" s="702"/>
      <c r="CP37" s="702"/>
      <c r="CQ37" s="703"/>
      <c r="CR37" s="661">
        <v>408281</v>
      </c>
      <c r="CS37" s="662"/>
      <c r="CT37" s="662"/>
      <c r="CU37" s="662"/>
      <c r="CV37" s="662"/>
      <c r="CW37" s="662"/>
      <c r="CX37" s="662"/>
      <c r="CY37" s="663"/>
      <c r="CZ37" s="666">
        <v>7.8</v>
      </c>
      <c r="DA37" s="695"/>
      <c r="DB37" s="695"/>
      <c r="DC37" s="696"/>
      <c r="DD37" s="669">
        <v>405263</v>
      </c>
      <c r="DE37" s="662"/>
      <c r="DF37" s="662"/>
      <c r="DG37" s="662"/>
      <c r="DH37" s="662"/>
      <c r="DI37" s="662"/>
      <c r="DJ37" s="662"/>
      <c r="DK37" s="663"/>
      <c r="DL37" s="669">
        <v>395682</v>
      </c>
      <c r="DM37" s="662"/>
      <c r="DN37" s="662"/>
      <c r="DO37" s="662"/>
      <c r="DP37" s="662"/>
      <c r="DQ37" s="662"/>
      <c r="DR37" s="662"/>
      <c r="DS37" s="662"/>
      <c r="DT37" s="662"/>
      <c r="DU37" s="662"/>
      <c r="DV37" s="663"/>
      <c r="DW37" s="666">
        <v>11.6</v>
      </c>
      <c r="DX37" s="695"/>
      <c r="DY37" s="695"/>
      <c r="DZ37" s="695"/>
      <c r="EA37" s="695"/>
      <c r="EB37" s="695"/>
      <c r="EC37" s="697"/>
    </row>
    <row r="38" spans="2:133" ht="11.25" customHeight="1" x14ac:dyDescent="0.15">
      <c r="B38" s="673" t="s">
        <v>345</v>
      </c>
      <c r="C38" s="674"/>
      <c r="D38" s="674"/>
      <c r="E38" s="674"/>
      <c r="F38" s="674"/>
      <c r="G38" s="674"/>
      <c r="H38" s="674"/>
      <c r="I38" s="674"/>
      <c r="J38" s="674"/>
      <c r="K38" s="674"/>
      <c r="L38" s="674"/>
      <c r="M38" s="674"/>
      <c r="N38" s="674"/>
      <c r="O38" s="674"/>
      <c r="P38" s="674"/>
      <c r="Q38" s="675"/>
      <c r="R38" s="676">
        <v>5317597</v>
      </c>
      <c r="S38" s="713"/>
      <c r="T38" s="713"/>
      <c r="U38" s="713"/>
      <c r="V38" s="713"/>
      <c r="W38" s="713"/>
      <c r="X38" s="713"/>
      <c r="Y38" s="718"/>
      <c r="Z38" s="719">
        <v>100</v>
      </c>
      <c r="AA38" s="719"/>
      <c r="AB38" s="719"/>
      <c r="AC38" s="719"/>
      <c r="AD38" s="720">
        <v>3281816</v>
      </c>
      <c r="AE38" s="720"/>
      <c r="AF38" s="720"/>
      <c r="AG38" s="720"/>
      <c r="AH38" s="720"/>
      <c r="AI38" s="720"/>
      <c r="AJ38" s="720"/>
      <c r="AK38" s="720"/>
      <c r="AL38" s="679">
        <v>100</v>
      </c>
      <c r="AM38" s="721"/>
      <c r="AN38" s="721"/>
      <c r="AO38" s="722"/>
      <c r="AQ38" s="698" t="s">
        <v>346</v>
      </c>
      <c r="AR38" s="699"/>
      <c r="AS38" s="699"/>
      <c r="AT38" s="699"/>
      <c r="AU38" s="699"/>
      <c r="AV38" s="699"/>
      <c r="AW38" s="699"/>
      <c r="AX38" s="699"/>
      <c r="AY38" s="700"/>
      <c r="AZ38" s="661">
        <v>68968</v>
      </c>
      <c r="BA38" s="664"/>
      <c r="BB38" s="664"/>
      <c r="BC38" s="664"/>
      <c r="BD38" s="662"/>
      <c r="BE38" s="662"/>
      <c r="BF38" s="701"/>
      <c r="BG38" s="705" t="s">
        <v>347</v>
      </c>
      <c r="BH38" s="702"/>
      <c r="BI38" s="702"/>
      <c r="BJ38" s="702"/>
      <c r="BK38" s="702"/>
      <c r="BL38" s="702"/>
      <c r="BM38" s="702"/>
      <c r="BN38" s="702"/>
      <c r="BO38" s="702"/>
      <c r="BP38" s="702"/>
      <c r="BQ38" s="702"/>
      <c r="BR38" s="702"/>
      <c r="BS38" s="702"/>
      <c r="BT38" s="702"/>
      <c r="BU38" s="703"/>
      <c r="BV38" s="661">
        <v>1703</v>
      </c>
      <c r="BW38" s="664"/>
      <c r="BX38" s="664"/>
      <c r="BY38" s="664"/>
      <c r="BZ38" s="664"/>
      <c r="CA38" s="664"/>
      <c r="CB38" s="704"/>
      <c r="CD38" s="705" t="s">
        <v>348</v>
      </c>
      <c r="CE38" s="702"/>
      <c r="CF38" s="702"/>
      <c r="CG38" s="702"/>
      <c r="CH38" s="702"/>
      <c r="CI38" s="702"/>
      <c r="CJ38" s="702"/>
      <c r="CK38" s="702"/>
      <c r="CL38" s="702"/>
      <c r="CM38" s="702"/>
      <c r="CN38" s="702"/>
      <c r="CO38" s="702"/>
      <c r="CP38" s="702"/>
      <c r="CQ38" s="703"/>
      <c r="CR38" s="661">
        <v>613860</v>
      </c>
      <c r="CS38" s="664"/>
      <c r="CT38" s="664"/>
      <c r="CU38" s="664"/>
      <c r="CV38" s="664"/>
      <c r="CW38" s="664"/>
      <c r="CX38" s="664"/>
      <c r="CY38" s="665"/>
      <c r="CZ38" s="666">
        <v>11.7</v>
      </c>
      <c r="DA38" s="695"/>
      <c r="DB38" s="695"/>
      <c r="DC38" s="696"/>
      <c r="DD38" s="669">
        <v>566623</v>
      </c>
      <c r="DE38" s="664"/>
      <c r="DF38" s="664"/>
      <c r="DG38" s="664"/>
      <c r="DH38" s="664"/>
      <c r="DI38" s="664"/>
      <c r="DJ38" s="664"/>
      <c r="DK38" s="665"/>
      <c r="DL38" s="669">
        <v>303480</v>
      </c>
      <c r="DM38" s="664"/>
      <c r="DN38" s="664"/>
      <c r="DO38" s="664"/>
      <c r="DP38" s="664"/>
      <c r="DQ38" s="664"/>
      <c r="DR38" s="664"/>
      <c r="DS38" s="664"/>
      <c r="DT38" s="664"/>
      <c r="DU38" s="664"/>
      <c r="DV38" s="665"/>
      <c r="DW38" s="666">
        <v>8.9</v>
      </c>
      <c r="DX38" s="695"/>
      <c r="DY38" s="695"/>
      <c r="DZ38" s="695"/>
      <c r="EA38" s="695"/>
      <c r="EB38" s="695"/>
      <c r="EC38" s="697"/>
    </row>
    <row r="39" spans="2:133" ht="11.25" customHeight="1" x14ac:dyDescent="0.15">
      <c r="AQ39" s="698" t="s">
        <v>349</v>
      </c>
      <c r="AR39" s="699"/>
      <c r="AS39" s="699"/>
      <c r="AT39" s="699"/>
      <c r="AU39" s="699"/>
      <c r="AV39" s="699"/>
      <c r="AW39" s="699"/>
      <c r="AX39" s="699"/>
      <c r="AY39" s="700"/>
      <c r="AZ39" s="661" t="s">
        <v>252</v>
      </c>
      <c r="BA39" s="664"/>
      <c r="BB39" s="664"/>
      <c r="BC39" s="664"/>
      <c r="BD39" s="662"/>
      <c r="BE39" s="662"/>
      <c r="BF39" s="701"/>
      <c r="BG39" s="706" t="s">
        <v>350</v>
      </c>
      <c r="BH39" s="707"/>
      <c r="BI39" s="707"/>
      <c r="BJ39" s="707"/>
      <c r="BK39" s="707"/>
      <c r="BL39" s="235"/>
      <c r="BM39" s="702" t="s">
        <v>351</v>
      </c>
      <c r="BN39" s="702"/>
      <c r="BO39" s="702"/>
      <c r="BP39" s="702"/>
      <c r="BQ39" s="702"/>
      <c r="BR39" s="702"/>
      <c r="BS39" s="702"/>
      <c r="BT39" s="702"/>
      <c r="BU39" s="703"/>
      <c r="BV39" s="661">
        <v>143</v>
      </c>
      <c r="BW39" s="664"/>
      <c r="BX39" s="664"/>
      <c r="BY39" s="664"/>
      <c r="BZ39" s="664"/>
      <c r="CA39" s="664"/>
      <c r="CB39" s="704"/>
      <c r="CD39" s="705" t="s">
        <v>352</v>
      </c>
      <c r="CE39" s="702"/>
      <c r="CF39" s="702"/>
      <c r="CG39" s="702"/>
      <c r="CH39" s="702"/>
      <c r="CI39" s="702"/>
      <c r="CJ39" s="702"/>
      <c r="CK39" s="702"/>
      <c r="CL39" s="702"/>
      <c r="CM39" s="702"/>
      <c r="CN39" s="702"/>
      <c r="CO39" s="702"/>
      <c r="CP39" s="702"/>
      <c r="CQ39" s="703"/>
      <c r="CR39" s="661">
        <v>139675</v>
      </c>
      <c r="CS39" s="662"/>
      <c r="CT39" s="662"/>
      <c r="CU39" s="662"/>
      <c r="CV39" s="662"/>
      <c r="CW39" s="662"/>
      <c r="CX39" s="662"/>
      <c r="CY39" s="663"/>
      <c r="CZ39" s="666">
        <v>2.7</v>
      </c>
      <c r="DA39" s="695"/>
      <c r="DB39" s="695"/>
      <c r="DC39" s="696"/>
      <c r="DD39" s="669">
        <v>69</v>
      </c>
      <c r="DE39" s="662"/>
      <c r="DF39" s="662"/>
      <c r="DG39" s="662"/>
      <c r="DH39" s="662"/>
      <c r="DI39" s="662"/>
      <c r="DJ39" s="662"/>
      <c r="DK39" s="663"/>
      <c r="DL39" s="669" t="s">
        <v>252</v>
      </c>
      <c r="DM39" s="662"/>
      <c r="DN39" s="662"/>
      <c r="DO39" s="662"/>
      <c r="DP39" s="662"/>
      <c r="DQ39" s="662"/>
      <c r="DR39" s="662"/>
      <c r="DS39" s="662"/>
      <c r="DT39" s="662"/>
      <c r="DU39" s="662"/>
      <c r="DV39" s="663"/>
      <c r="DW39" s="666" t="s">
        <v>252</v>
      </c>
      <c r="DX39" s="695"/>
      <c r="DY39" s="695"/>
      <c r="DZ39" s="695"/>
      <c r="EA39" s="695"/>
      <c r="EB39" s="695"/>
      <c r="EC39" s="697"/>
    </row>
    <row r="40" spans="2:133" ht="11.25" customHeight="1" x14ac:dyDescent="0.15">
      <c r="AQ40" s="698" t="s">
        <v>353</v>
      </c>
      <c r="AR40" s="699"/>
      <c r="AS40" s="699"/>
      <c r="AT40" s="699"/>
      <c r="AU40" s="699"/>
      <c r="AV40" s="699"/>
      <c r="AW40" s="699"/>
      <c r="AX40" s="699"/>
      <c r="AY40" s="700"/>
      <c r="AZ40" s="661">
        <v>271888</v>
      </c>
      <c r="BA40" s="664"/>
      <c r="BB40" s="664"/>
      <c r="BC40" s="664"/>
      <c r="BD40" s="662"/>
      <c r="BE40" s="662"/>
      <c r="BF40" s="701"/>
      <c r="BG40" s="706"/>
      <c r="BH40" s="707"/>
      <c r="BI40" s="707"/>
      <c r="BJ40" s="707"/>
      <c r="BK40" s="707"/>
      <c r="BL40" s="235"/>
      <c r="BM40" s="702" t="s">
        <v>354</v>
      </c>
      <c r="BN40" s="702"/>
      <c r="BO40" s="702"/>
      <c r="BP40" s="702"/>
      <c r="BQ40" s="702"/>
      <c r="BR40" s="702"/>
      <c r="BS40" s="702"/>
      <c r="BT40" s="702"/>
      <c r="BU40" s="703"/>
      <c r="BV40" s="661" t="s">
        <v>252</v>
      </c>
      <c r="BW40" s="664"/>
      <c r="BX40" s="664"/>
      <c r="BY40" s="664"/>
      <c r="BZ40" s="664"/>
      <c r="CA40" s="664"/>
      <c r="CB40" s="704"/>
      <c r="CD40" s="705" t="s">
        <v>355</v>
      </c>
      <c r="CE40" s="702"/>
      <c r="CF40" s="702"/>
      <c r="CG40" s="702"/>
      <c r="CH40" s="702"/>
      <c r="CI40" s="702"/>
      <c r="CJ40" s="702"/>
      <c r="CK40" s="702"/>
      <c r="CL40" s="702"/>
      <c r="CM40" s="702"/>
      <c r="CN40" s="702"/>
      <c r="CO40" s="702"/>
      <c r="CP40" s="702"/>
      <c r="CQ40" s="703"/>
      <c r="CR40" s="661">
        <v>20504</v>
      </c>
      <c r="CS40" s="664"/>
      <c r="CT40" s="664"/>
      <c r="CU40" s="664"/>
      <c r="CV40" s="664"/>
      <c r="CW40" s="664"/>
      <c r="CX40" s="664"/>
      <c r="CY40" s="665"/>
      <c r="CZ40" s="666">
        <v>0.4</v>
      </c>
      <c r="DA40" s="695"/>
      <c r="DB40" s="695"/>
      <c r="DC40" s="696"/>
      <c r="DD40" s="669">
        <v>2654</v>
      </c>
      <c r="DE40" s="664"/>
      <c r="DF40" s="664"/>
      <c r="DG40" s="664"/>
      <c r="DH40" s="664"/>
      <c r="DI40" s="664"/>
      <c r="DJ40" s="664"/>
      <c r="DK40" s="665"/>
      <c r="DL40" s="669" t="s">
        <v>132</v>
      </c>
      <c r="DM40" s="664"/>
      <c r="DN40" s="664"/>
      <c r="DO40" s="664"/>
      <c r="DP40" s="664"/>
      <c r="DQ40" s="664"/>
      <c r="DR40" s="664"/>
      <c r="DS40" s="664"/>
      <c r="DT40" s="664"/>
      <c r="DU40" s="664"/>
      <c r="DV40" s="665"/>
      <c r="DW40" s="666" t="s">
        <v>252</v>
      </c>
      <c r="DX40" s="695"/>
      <c r="DY40" s="695"/>
      <c r="DZ40" s="695"/>
      <c r="EA40" s="695"/>
      <c r="EB40" s="695"/>
      <c r="EC40" s="697"/>
    </row>
    <row r="41" spans="2:133" ht="11.25" customHeight="1" x14ac:dyDescent="0.15">
      <c r="AQ41" s="710" t="s">
        <v>356</v>
      </c>
      <c r="AR41" s="711"/>
      <c r="AS41" s="711"/>
      <c r="AT41" s="711"/>
      <c r="AU41" s="711"/>
      <c r="AV41" s="711"/>
      <c r="AW41" s="711"/>
      <c r="AX41" s="711"/>
      <c r="AY41" s="712"/>
      <c r="AZ41" s="676">
        <v>93481</v>
      </c>
      <c r="BA41" s="713"/>
      <c r="BB41" s="713"/>
      <c r="BC41" s="713"/>
      <c r="BD41" s="677"/>
      <c r="BE41" s="677"/>
      <c r="BF41" s="714"/>
      <c r="BG41" s="708"/>
      <c r="BH41" s="709"/>
      <c r="BI41" s="709"/>
      <c r="BJ41" s="709"/>
      <c r="BK41" s="709"/>
      <c r="BL41" s="236"/>
      <c r="BM41" s="715" t="s">
        <v>357</v>
      </c>
      <c r="BN41" s="715"/>
      <c r="BO41" s="715"/>
      <c r="BP41" s="715"/>
      <c r="BQ41" s="715"/>
      <c r="BR41" s="715"/>
      <c r="BS41" s="715"/>
      <c r="BT41" s="715"/>
      <c r="BU41" s="716"/>
      <c r="BV41" s="676">
        <v>256</v>
      </c>
      <c r="BW41" s="713"/>
      <c r="BX41" s="713"/>
      <c r="BY41" s="713"/>
      <c r="BZ41" s="713"/>
      <c r="CA41" s="713"/>
      <c r="CB41" s="717"/>
      <c r="CD41" s="705" t="s">
        <v>358</v>
      </c>
      <c r="CE41" s="702"/>
      <c r="CF41" s="702"/>
      <c r="CG41" s="702"/>
      <c r="CH41" s="702"/>
      <c r="CI41" s="702"/>
      <c r="CJ41" s="702"/>
      <c r="CK41" s="702"/>
      <c r="CL41" s="702"/>
      <c r="CM41" s="702"/>
      <c r="CN41" s="702"/>
      <c r="CO41" s="702"/>
      <c r="CP41" s="702"/>
      <c r="CQ41" s="703"/>
      <c r="CR41" s="661" t="s">
        <v>252</v>
      </c>
      <c r="CS41" s="662"/>
      <c r="CT41" s="662"/>
      <c r="CU41" s="662"/>
      <c r="CV41" s="662"/>
      <c r="CW41" s="662"/>
      <c r="CX41" s="662"/>
      <c r="CY41" s="663"/>
      <c r="CZ41" s="666" t="s">
        <v>132</v>
      </c>
      <c r="DA41" s="695"/>
      <c r="DB41" s="695"/>
      <c r="DC41" s="696"/>
      <c r="DD41" s="669" t="s">
        <v>252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360</v>
      </c>
      <c r="CE42" s="659"/>
      <c r="CF42" s="659"/>
      <c r="CG42" s="659"/>
      <c r="CH42" s="659"/>
      <c r="CI42" s="659"/>
      <c r="CJ42" s="659"/>
      <c r="CK42" s="659"/>
      <c r="CL42" s="659"/>
      <c r="CM42" s="659"/>
      <c r="CN42" s="659"/>
      <c r="CO42" s="659"/>
      <c r="CP42" s="659"/>
      <c r="CQ42" s="660"/>
      <c r="CR42" s="661">
        <v>357582</v>
      </c>
      <c r="CS42" s="664"/>
      <c r="CT42" s="664"/>
      <c r="CU42" s="664"/>
      <c r="CV42" s="664"/>
      <c r="CW42" s="664"/>
      <c r="CX42" s="664"/>
      <c r="CY42" s="665"/>
      <c r="CZ42" s="666">
        <v>6.8</v>
      </c>
      <c r="DA42" s="667"/>
      <c r="DB42" s="667"/>
      <c r="DC42" s="668"/>
      <c r="DD42" s="669">
        <v>158758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361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362</v>
      </c>
      <c r="CE43" s="659"/>
      <c r="CF43" s="659"/>
      <c r="CG43" s="659"/>
      <c r="CH43" s="659"/>
      <c r="CI43" s="659"/>
      <c r="CJ43" s="659"/>
      <c r="CK43" s="659"/>
      <c r="CL43" s="659"/>
      <c r="CM43" s="659"/>
      <c r="CN43" s="659"/>
      <c r="CO43" s="659"/>
      <c r="CP43" s="659"/>
      <c r="CQ43" s="660"/>
      <c r="CR43" s="661">
        <v>63444</v>
      </c>
      <c r="CS43" s="662"/>
      <c r="CT43" s="662"/>
      <c r="CU43" s="662"/>
      <c r="CV43" s="662"/>
      <c r="CW43" s="662"/>
      <c r="CX43" s="662"/>
      <c r="CY43" s="663"/>
      <c r="CZ43" s="666">
        <v>1.2</v>
      </c>
      <c r="DA43" s="695"/>
      <c r="DB43" s="695"/>
      <c r="DC43" s="696"/>
      <c r="DD43" s="669">
        <v>63444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363</v>
      </c>
      <c r="CD44" s="689" t="s">
        <v>314</v>
      </c>
      <c r="CE44" s="690"/>
      <c r="CF44" s="658" t="s">
        <v>364</v>
      </c>
      <c r="CG44" s="659"/>
      <c r="CH44" s="659"/>
      <c r="CI44" s="659"/>
      <c r="CJ44" s="659"/>
      <c r="CK44" s="659"/>
      <c r="CL44" s="659"/>
      <c r="CM44" s="659"/>
      <c r="CN44" s="659"/>
      <c r="CO44" s="659"/>
      <c r="CP44" s="659"/>
      <c r="CQ44" s="660"/>
      <c r="CR44" s="661">
        <v>332219</v>
      </c>
      <c r="CS44" s="664"/>
      <c r="CT44" s="664"/>
      <c r="CU44" s="664"/>
      <c r="CV44" s="664"/>
      <c r="CW44" s="664"/>
      <c r="CX44" s="664"/>
      <c r="CY44" s="665"/>
      <c r="CZ44" s="666">
        <v>6.3</v>
      </c>
      <c r="DA44" s="667"/>
      <c r="DB44" s="667"/>
      <c r="DC44" s="668"/>
      <c r="DD44" s="669">
        <v>133395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365</v>
      </c>
      <c r="CG45" s="659"/>
      <c r="CH45" s="659"/>
      <c r="CI45" s="659"/>
      <c r="CJ45" s="659"/>
      <c r="CK45" s="659"/>
      <c r="CL45" s="659"/>
      <c r="CM45" s="659"/>
      <c r="CN45" s="659"/>
      <c r="CO45" s="659"/>
      <c r="CP45" s="659"/>
      <c r="CQ45" s="660"/>
      <c r="CR45" s="661">
        <v>87005</v>
      </c>
      <c r="CS45" s="662"/>
      <c r="CT45" s="662"/>
      <c r="CU45" s="662"/>
      <c r="CV45" s="662"/>
      <c r="CW45" s="662"/>
      <c r="CX45" s="662"/>
      <c r="CY45" s="663"/>
      <c r="CZ45" s="666">
        <v>1.7</v>
      </c>
      <c r="DA45" s="695"/>
      <c r="DB45" s="695"/>
      <c r="DC45" s="696"/>
      <c r="DD45" s="669">
        <v>6495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366</v>
      </c>
      <c r="CG46" s="659"/>
      <c r="CH46" s="659"/>
      <c r="CI46" s="659"/>
      <c r="CJ46" s="659"/>
      <c r="CK46" s="659"/>
      <c r="CL46" s="659"/>
      <c r="CM46" s="659"/>
      <c r="CN46" s="659"/>
      <c r="CO46" s="659"/>
      <c r="CP46" s="659"/>
      <c r="CQ46" s="660"/>
      <c r="CR46" s="661">
        <v>186898</v>
      </c>
      <c r="CS46" s="664"/>
      <c r="CT46" s="664"/>
      <c r="CU46" s="664"/>
      <c r="CV46" s="664"/>
      <c r="CW46" s="664"/>
      <c r="CX46" s="664"/>
      <c r="CY46" s="665"/>
      <c r="CZ46" s="666">
        <v>3.6</v>
      </c>
      <c r="DA46" s="667"/>
      <c r="DB46" s="667"/>
      <c r="DC46" s="668"/>
      <c r="DD46" s="669">
        <v>113084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367</v>
      </c>
      <c r="CG47" s="659"/>
      <c r="CH47" s="659"/>
      <c r="CI47" s="659"/>
      <c r="CJ47" s="659"/>
      <c r="CK47" s="659"/>
      <c r="CL47" s="659"/>
      <c r="CM47" s="659"/>
      <c r="CN47" s="659"/>
      <c r="CO47" s="659"/>
      <c r="CP47" s="659"/>
      <c r="CQ47" s="660"/>
      <c r="CR47" s="661">
        <v>25363</v>
      </c>
      <c r="CS47" s="662"/>
      <c r="CT47" s="662"/>
      <c r="CU47" s="662"/>
      <c r="CV47" s="662"/>
      <c r="CW47" s="662"/>
      <c r="CX47" s="662"/>
      <c r="CY47" s="663"/>
      <c r="CZ47" s="666">
        <v>0.5</v>
      </c>
      <c r="DA47" s="695"/>
      <c r="DB47" s="695"/>
      <c r="DC47" s="696"/>
      <c r="DD47" s="669">
        <v>25363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368</v>
      </c>
      <c r="CG48" s="659"/>
      <c r="CH48" s="659"/>
      <c r="CI48" s="659"/>
      <c r="CJ48" s="659"/>
      <c r="CK48" s="659"/>
      <c r="CL48" s="659"/>
      <c r="CM48" s="659"/>
      <c r="CN48" s="659"/>
      <c r="CO48" s="659"/>
      <c r="CP48" s="659"/>
      <c r="CQ48" s="660"/>
      <c r="CR48" s="661" t="s">
        <v>252</v>
      </c>
      <c r="CS48" s="664"/>
      <c r="CT48" s="664"/>
      <c r="CU48" s="664"/>
      <c r="CV48" s="664"/>
      <c r="CW48" s="664"/>
      <c r="CX48" s="664"/>
      <c r="CY48" s="665"/>
      <c r="CZ48" s="666" t="s">
        <v>132</v>
      </c>
      <c r="DA48" s="667"/>
      <c r="DB48" s="667"/>
      <c r="DC48" s="668"/>
      <c r="DD48" s="669" t="s">
        <v>132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369</v>
      </c>
      <c r="CE49" s="674"/>
      <c r="CF49" s="674"/>
      <c r="CG49" s="674"/>
      <c r="CH49" s="674"/>
      <c r="CI49" s="674"/>
      <c r="CJ49" s="674"/>
      <c r="CK49" s="674"/>
      <c r="CL49" s="674"/>
      <c r="CM49" s="674"/>
      <c r="CN49" s="674"/>
      <c r="CO49" s="674"/>
      <c r="CP49" s="674"/>
      <c r="CQ49" s="675"/>
      <c r="CR49" s="676">
        <v>5236872</v>
      </c>
      <c r="CS49" s="677"/>
      <c r="CT49" s="677"/>
      <c r="CU49" s="677"/>
      <c r="CV49" s="677"/>
      <c r="CW49" s="677"/>
      <c r="CX49" s="677"/>
      <c r="CY49" s="678"/>
      <c r="CZ49" s="679">
        <v>100</v>
      </c>
      <c r="DA49" s="680"/>
      <c r="DB49" s="680"/>
      <c r="DC49" s="681"/>
      <c r="DD49" s="682">
        <v>4050814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vqKq2FJZOgXdI5ga1ZRarvSfnMCaFbvgD4BEfQaxEmqVv2IiPf8KDp+NdE5LoUnSCly1HWlDUv/2AIUleDxusg==" saltValue="LCxfflCiOnzVNtYfcswrd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370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371</v>
      </c>
      <c r="DK2" s="1200"/>
      <c r="DL2" s="1200"/>
      <c r="DM2" s="1200"/>
      <c r="DN2" s="1200"/>
      <c r="DO2" s="1201"/>
      <c r="DP2" s="249"/>
      <c r="DQ2" s="1199" t="s">
        <v>372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373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375</v>
      </c>
      <c r="B5" s="1085"/>
      <c r="C5" s="1085"/>
      <c r="D5" s="1085"/>
      <c r="E5" s="1085"/>
      <c r="F5" s="1085"/>
      <c r="G5" s="1085"/>
      <c r="H5" s="1085"/>
      <c r="I5" s="1085"/>
      <c r="J5" s="1085"/>
      <c r="K5" s="1085"/>
      <c r="L5" s="1085"/>
      <c r="M5" s="1085"/>
      <c r="N5" s="1085"/>
      <c r="O5" s="1085"/>
      <c r="P5" s="1086"/>
      <c r="Q5" s="1090" t="s">
        <v>376</v>
      </c>
      <c r="R5" s="1091"/>
      <c r="S5" s="1091"/>
      <c r="T5" s="1091"/>
      <c r="U5" s="1092"/>
      <c r="V5" s="1090" t="s">
        <v>377</v>
      </c>
      <c r="W5" s="1091"/>
      <c r="X5" s="1091"/>
      <c r="Y5" s="1091"/>
      <c r="Z5" s="1092"/>
      <c r="AA5" s="1090" t="s">
        <v>378</v>
      </c>
      <c r="AB5" s="1091"/>
      <c r="AC5" s="1091"/>
      <c r="AD5" s="1091"/>
      <c r="AE5" s="1091"/>
      <c r="AF5" s="1202" t="s">
        <v>379</v>
      </c>
      <c r="AG5" s="1091"/>
      <c r="AH5" s="1091"/>
      <c r="AI5" s="1091"/>
      <c r="AJ5" s="1106"/>
      <c r="AK5" s="1091" t="s">
        <v>380</v>
      </c>
      <c r="AL5" s="1091"/>
      <c r="AM5" s="1091"/>
      <c r="AN5" s="1091"/>
      <c r="AO5" s="1092"/>
      <c r="AP5" s="1090" t="s">
        <v>381</v>
      </c>
      <c r="AQ5" s="1091"/>
      <c r="AR5" s="1091"/>
      <c r="AS5" s="1091"/>
      <c r="AT5" s="1092"/>
      <c r="AU5" s="1090" t="s">
        <v>382</v>
      </c>
      <c r="AV5" s="1091"/>
      <c r="AW5" s="1091"/>
      <c r="AX5" s="1091"/>
      <c r="AY5" s="1106"/>
      <c r="AZ5" s="256"/>
      <c r="BA5" s="256"/>
      <c r="BB5" s="256"/>
      <c r="BC5" s="256"/>
      <c r="BD5" s="256"/>
      <c r="BE5" s="257"/>
      <c r="BF5" s="257"/>
      <c r="BG5" s="257"/>
      <c r="BH5" s="257"/>
      <c r="BI5" s="257"/>
      <c r="BJ5" s="257"/>
      <c r="BK5" s="257"/>
      <c r="BL5" s="257"/>
      <c r="BM5" s="257"/>
      <c r="BN5" s="257"/>
      <c r="BO5" s="257"/>
      <c r="BP5" s="257"/>
      <c r="BQ5" s="1084" t="s">
        <v>383</v>
      </c>
      <c r="BR5" s="1085"/>
      <c r="BS5" s="1085"/>
      <c r="BT5" s="1085"/>
      <c r="BU5" s="1085"/>
      <c r="BV5" s="1085"/>
      <c r="BW5" s="1085"/>
      <c r="BX5" s="1085"/>
      <c r="BY5" s="1085"/>
      <c r="BZ5" s="1085"/>
      <c r="CA5" s="1085"/>
      <c r="CB5" s="1085"/>
      <c r="CC5" s="1085"/>
      <c r="CD5" s="1085"/>
      <c r="CE5" s="1085"/>
      <c r="CF5" s="1085"/>
      <c r="CG5" s="1086"/>
      <c r="CH5" s="1090" t="s">
        <v>384</v>
      </c>
      <c r="CI5" s="1091"/>
      <c r="CJ5" s="1091"/>
      <c r="CK5" s="1091"/>
      <c r="CL5" s="1092"/>
      <c r="CM5" s="1090" t="s">
        <v>385</v>
      </c>
      <c r="CN5" s="1091"/>
      <c r="CO5" s="1091"/>
      <c r="CP5" s="1091"/>
      <c r="CQ5" s="1092"/>
      <c r="CR5" s="1090" t="s">
        <v>386</v>
      </c>
      <c r="CS5" s="1091"/>
      <c r="CT5" s="1091"/>
      <c r="CU5" s="1091"/>
      <c r="CV5" s="1092"/>
      <c r="CW5" s="1090" t="s">
        <v>387</v>
      </c>
      <c r="CX5" s="1091"/>
      <c r="CY5" s="1091"/>
      <c r="CZ5" s="1091"/>
      <c r="DA5" s="1092"/>
      <c r="DB5" s="1090" t="s">
        <v>388</v>
      </c>
      <c r="DC5" s="1091"/>
      <c r="DD5" s="1091"/>
      <c r="DE5" s="1091"/>
      <c r="DF5" s="1092"/>
      <c r="DG5" s="1187" t="s">
        <v>389</v>
      </c>
      <c r="DH5" s="1188"/>
      <c r="DI5" s="1188"/>
      <c r="DJ5" s="1188"/>
      <c r="DK5" s="1189"/>
      <c r="DL5" s="1187" t="s">
        <v>390</v>
      </c>
      <c r="DM5" s="1188"/>
      <c r="DN5" s="1188"/>
      <c r="DO5" s="1188"/>
      <c r="DP5" s="1189"/>
      <c r="DQ5" s="1090" t="s">
        <v>391</v>
      </c>
      <c r="DR5" s="1091"/>
      <c r="DS5" s="1091"/>
      <c r="DT5" s="1091"/>
      <c r="DU5" s="1092"/>
      <c r="DV5" s="1090" t="s">
        <v>382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392</v>
      </c>
      <c r="C7" s="1140"/>
      <c r="D7" s="1140"/>
      <c r="E7" s="1140"/>
      <c r="F7" s="1140"/>
      <c r="G7" s="1140"/>
      <c r="H7" s="1140"/>
      <c r="I7" s="1140"/>
      <c r="J7" s="1140"/>
      <c r="K7" s="1140"/>
      <c r="L7" s="1140"/>
      <c r="M7" s="1140"/>
      <c r="N7" s="1140"/>
      <c r="O7" s="1140"/>
      <c r="P7" s="1141"/>
      <c r="Q7" s="1193">
        <v>5318</v>
      </c>
      <c r="R7" s="1194"/>
      <c r="S7" s="1194"/>
      <c r="T7" s="1194"/>
      <c r="U7" s="1194"/>
      <c r="V7" s="1194">
        <v>5237</v>
      </c>
      <c r="W7" s="1194"/>
      <c r="X7" s="1194"/>
      <c r="Y7" s="1194"/>
      <c r="Z7" s="1194"/>
      <c r="AA7" s="1194">
        <v>81</v>
      </c>
      <c r="AB7" s="1194"/>
      <c r="AC7" s="1194"/>
      <c r="AD7" s="1194"/>
      <c r="AE7" s="1195"/>
      <c r="AF7" s="1196">
        <v>81</v>
      </c>
      <c r="AG7" s="1197"/>
      <c r="AH7" s="1197"/>
      <c r="AI7" s="1197"/>
      <c r="AJ7" s="1198"/>
      <c r="AK7" s="1180">
        <v>425</v>
      </c>
      <c r="AL7" s="1181"/>
      <c r="AM7" s="1181"/>
      <c r="AN7" s="1181"/>
      <c r="AO7" s="1181"/>
      <c r="AP7" s="1181">
        <v>5769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594</v>
      </c>
      <c r="BT7" s="1185"/>
      <c r="BU7" s="1185"/>
      <c r="BV7" s="1185"/>
      <c r="BW7" s="1185"/>
      <c r="BX7" s="1185"/>
      <c r="BY7" s="1185"/>
      <c r="BZ7" s="1185"/>
      <c r="CA7" s="1185"/>
      <c r="CB7" s="1185"/>
      <c r="CC7" s="1185"/>
      <c r="CD7" s="1185"/>
      <c r="CE7" s="1185"/>
      <c r="CF7" s="1185"/>
      <c r="CG7" s="1186"/>
      <c r="CH7" s="1177">
        <v>35</v>
      </c>
      <c r="CI7" s="1178"/>
      <c r="CJ7" s="1178"/>
      <c r="CK7" s="1178"/>
      <c r="CL7" s="1179"/>
      <c r="CM7" s="1177">
        <v>574</v>
      </c>
      <c r="CN7" s="1178"/>
      <c r="CO7" s="1178"/>
      <c r="CP7" s="1178"/>
      <c r="CQ7" s="1179"/>
      <c r="CR7" s="1177">
        <v>49</v>
      </c>
      <c r="CS7" s="1178"/>
      <c r="CT7" s="1178"/>
      <c r="CU7" s="1178"/>
      <c r="CV7" s="1179"/>
      <c r="CW7" s="1177" t="s">
        <v>590</v>
      </c>
      <c r="CX7" s="1178"/>
      <c r="CY7" s="1178"/>
      <c r="CZ7" s="1178"/>
      <c r="DA7" s="1179"/>
      <c r="DB7" s="1177" t="s">
        <v>590</v>
      </c>
      <c r="DC7" s="1178"/>
      <c r="DD7" s="1178"/>
      <c r="DE7" s="1178"/>
      <c r="DF7" s="1179"/>
      <c r="DG7" s="1177" t="s">
        <v>590</v>
      </c>
      <c r="DH7" s="1178"/>
      <c r="DI7" s="1178"/>
      <c r="DJ7" s="1178"/>
      <c r="DK7" s="1179"/>
      <c r="DL7" s="1177" t="s">
        <v>590</v>
      </c>
      <c r="DM7" s="1178"/>
      <c r="DN7" s="1178"/>
      <c r="DO7" s="1178"/>
      <c r="DP7" s="1179"/>
      <c r="DQ7" s="1177" t="s">
        <v>590</v>
      </c>
      <c r="DR7" s="1178"/>
      <c r="DS7" s="1178"/>
      <c r="DT7" s="1178"/>
      <c r="DU7" s="1179"/>
      <c r="DV7" s="1204"/>
      <c r="DW7" s="1205"/>
      <c r="DX7" s="1205"/>
      <c r="DY7" s="1205"/>
      <c r="DZ7" s="1206"/>
      <c r="EA7" s="254"/>
    </row>
    <row r="8" spans="1:131" s="255" customFormat="1" ht="26.25" customHeight="1" x14ac:dyDescent="0.15">
      <c r="A8" s="261">
        <v>2</v>
      </c>
      <c r="B8" s="1126" t="s">
        <v>393</v>
      </c>
      <c r="C8" s="1127"/>
      <c r="D8" s="1127"/>
      <c r="E8" s="1127"/>
      <c r="F8" s="1127"/>
      <c r="G8" s="1127"/>
      <c r="H8" s="1127"/>
      <c r="I8" s="1127"/>
      <c r="J8" s="1127"/>
      <c r="K8" s="1127"/>
      <c r="L8" s="1127"/>
      <c r="M8" s="1127"/>
      <c r="N8" s="1127"/>
      <c r="O8" s="1127"/>
      <c r="P8" s="1128"/>
      <c r="Q8" s="1132">
        <v>446</v>
      </c>
      <c r="R8" s="1133"/>
      <c r="S8" s="1133"/>
      <c r="T8" s="1133"/>
      <c r="U8" s="1133"/>
      <c r="V8" s="1133">
        <v>437</v>
      </c>
      <c r="W8" s="1133"/>
      <c r="X8" s="1133"/>
      <c r="Y8" s="1133"/>
      <c r="Z8" s="1133"/>
      <c r="AA8" s="1133">
        <v>9</v>
      </c>
      <c r="AB8" s="1133"/>
      <c r="AC8" s="1133"/>
      <c r="AD8" s="1133"/>
      <c r="AE8" s="1134"/>
      <c r="AF8" s="1108">
        <v>9</v>
      </c>
      <c r="AG8" s="1109"/>
      <c r="AH8" s="1109"/>
      <c r="AI8" s="1109"/>
      <c r="AJ8" s="1110"/>
      <c r="AK8" s="1175">
        <v>255</v>
      </c>
      <c r="AL8" s="1176"/>
      <c r="AM8" s="1176"/>
      <c r="AN8" s="1176"/>
      <c r="AO8" s="1176"/>
      <c r="AP8" s="1176">
        <v>35</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595</v>
      </c>
      <c r="BT8" s="1104"/>
      <c r="BU8" s="1104"/>
      <c r="BV8" s="1104"/>
      <c r="BW8" s="1104"/>
      <c r="BX8" s="1104"/>
      <c r="BY8" s="1104"/>
      <c r="BZ8" s="1104"/>
      <c r="CA8" s="1104"/>
      <c r="CB8" s="1104"/>
      <c r="CC8" s="1104"/>
      <c r="CD8" s="1104"/>
      <c r="CE8" s="1104"/>
      <c r="CF8" s="1104"/>
      <c r="CG8" s="1105"/>
      <c r="CH8" s="1078">
        <v>0</v>
      </c>
      <c r="CI8" s="1079"/>
      <c r="CJ8" s="1079"/>
      <c r="CK8" s="1079"/>
      <c r="CL8" s="1080"/>
      <c r="CM8" s="1078">
        <v>63</v>
      </c>
      <c r="CN8" s="1079"/>
      <c r="CO8" s="1079"/>
      <c r="CP8" s="1079"/>
      <c r="CQ8" s="1080"/>
      <c r="CR8" s="1078">
        <v>30</v>
      </c>
      <c r="CS8" s="1079"/>
      <c r="CT8" s="1079"/>
      <c r="CU8" s="1079"/>
      <c r="CV8" s="1080"/>
      <c r="CW8" s="1078" t="s">
        <v>590</v>
      </c>
      <c r="CX8" s="1079"/>
      <c r="CY8" s="1079"/>
      <c r="CZ8" s="1079"/>
      <c r="DA8" s="1080"/>
      <c r="DB8" s="1078" t="s">
        <v>590</v>
      </c>
      <c r="DC8" s="1079"/>
      <c r="DD8" s="1079"/>
      <c r="DE8" s="1079"/>
      <c r="DF8" s="1080"/>
      <c r="DG8" s="1078" t="s">
        <v>590</v>
      </c>
      <c r="DH8" s="1079"/>
      <c r="DI8" s="1079"/>
      <c r="DJ8" s="1079"/>
      <c r="DK8" s="1080"/>
      <c r="DL8" s="1078" t="s">
        <v>590</v>
      </c>
      <c r="DM8" s="1079"/>
      <c r="DN8" s="1079"/>
      <c r="DO8" s="1079"/>
      <c r="DP8" s="1080"/>
      <c r="DQ8" s="1078" t="s">
        <v>590</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596</v>
      </c>
      <c r="BT9" s="1104"/>
      <c r="BU9" s="1104"/>
      <c r="BV9" s="1104"/>
      <c r="BW9" s="1104"/>
      <c r="BX9" s="1104"/>
      <c r="BY9" s="1104"/>
      <c r="BZ9" s="1104"/>
      <c r="CA9" s="1104"/>
      <c r="CB9" s="1104"/>
      <c r="CC9" s="1104"/>
      <c r="CD9" s="1104"/>
      <c r="CE9" s="1104"/>
      <c r="CF9" s="1104"/>
      <c r="CG9" s="1105"/>
      <c r="CH9" s="1078">
        <v>-11</v>
      </c>
      <c r="CI9" s="1079"/>
      <c r="CJ9" s="1079"/>
      <c r="CK9" s="1079"/>
      <c r="CL9" s="1080"/>
      <c r="CM9" s="1078">
        <v>96</v>
      </c>
      <c r="CN9" s="1079"/>
      <c r="CO9" s="1079"/>
      <c r="CP9" s="1079"/>
      <c r="CQ9" s="1080"/>
      <c r="CR9" s="1078">
        <v>41</v>
      </c>
      <c r="CS9" s="1079"/>
      <c r="CT9" s="1079"/>
      <c r="CU9" s="1079"/>
      <c r="CV9" s="1080"/>
      <c r="CW9" s="1078" t="s">
        <v>590</v>
      </c>
      <c r="CX9" s="1079"/>
      <c r="CY9" s="1079"/>
      <c r="CZ9" s="1079"/>
      <c r="DA9" s="1080"/>
      <c r="DB9" s="1078" t="s">
        <v>590</v>
      </c>
      <c r="DC9" s="1079"/>
      <c r="DD9" s="1079"/>
      <c r="DE9" s="1079"/>
      <c r="DF9" s="1080"/>
      <c r="DG9" s="1078" t="s">
        <v>590</v>
      </c>
      <c r="DH9" s="1079"/>
      <c r="DI9" s="1079"/>
      <c r="DJ9" s="1079"/>
      <c r="DK9" s="1080"/>
      <c r="DL9" s="1078" t="s">
        <v>590</v>
      </c>
      <c r="DM9" s="1079"/>
      <c r="DN9" s="1079"/>
      <c r="DO9" s="1079"/>
      <c r="DP9" s="1080"/>
      <c r="DQ9" s="1078" t="s">
        <v>590</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395</v>
      </c>
      <c r="B23" s="1033" t="s">
        <v>396</v>
      </c>
      <c r="C23" s="1034"/>
      <c r="D23" s="1034"/>
      <c r="E23" s="1034"/>
      <c r="F23" s="1034"/>
      <c r="G23" s="1034"/>
      <c r="H23" s="1034"/>
      <c r="I23" s="1034"/>
      <c r="J23" s="1034"/>
      <c r="K23" s="1034"/>
      <c r="L23" s="1034"/>
      <c r="M23" s="1034"/>
      <c r="N23" s="1034"/>
      <c r="O23" s="1034"/>
      <c r="P23" s="1035"/>
      <c r="Q23" s="1157">
        <v>5764</v>
      </c>
      <c r="R23" s="1158"/>
      <c r="S23" s="1158"/>
      <c r="T23" s="1158"/>
      <c r="U23" s="1158"/>
      <c r="V23" s="1158">
        <v>5674</v>
      </c>
      <c r="W23" s="1158"/>
      <c r="X23" s="1158"/>
      <c r="Y23" s="1158"/>
      <c r="Z23" s="1158"/>
      <c r="AA23" s="1158">
        <v>90</v>
      </c>
      <c r="AB23" s="1158"/>
      <c r="AC23" s="1158"/>
      <c r="AD23" s="1158"/>
      <c r="AE23" s="1159"/>
      <c r="AF23" s="1160">
        <v>90</v>
      </c>
      <c r="AG23" s="1158"/>
      <c r="AH23" s="1158"/>
      <c r="AI23" s="1158"/>
      <c r="AJ23" s="1161"/>
      <c r="AK23" s="1162"/>
      <c r="AL23" s="1163"/>
      <c r="AM23" s="1163"/>
      <c r="AN23" s="1163"/>
      <c r="AO23" s="1163"/>
      <c r="AP23" s="1158">
        <v>5804</v>
      </c>
      <c r="AQ23" s="1158"/>
      <c r="AR23" s="1158"/>
      <c r="AS23" s="1158"/>
      <c r="AT23" s="1158"/>
      <c r="AU23" s="1164"/>
      <c r="AV23" s="1164"/>
      <c r="AW23" s="1164"/>
      <c r="AX23" s="1164"/>
      <c r="AY23" s="1165"/>
      <c r="AZ23" s="1154" t="s">
        <v>132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375</v>
      </c>
      <c r="B26" s="1085"/>
      <c r="C26" s="1085"/>
      <c r="D26" s="1085"/>
      <c r="E26" s="1085"/>
      <c r="F26" s="1085"/>
      <c r="G26" s="1085"/>
      <c r="H26" s="1085"/>
      <c r="I26" s="1085"/>
      <c r="J26" s="1085"/>
      <c r="K26" s="1085"/>
      <c r="L26" s="1085"/>
      <c r="M26" s="1085"/>
      <c r="N26" s="1085"/>
      <c r="O26" s="1085"/>
      <c r="P26" s="1086"/>
      <c r="Q26" s="1090" t="s">
        <v>399</v>
      </c>
      <c r="R26" s="1091"/>
      <c r="S26" s="1091"/>
      <c r="T26" s="1091"/>
      <c r="U26" s="1092"/>
      <c r="V26" s="1090" t="s">
        <v>400</v>
      </c>
      <c r="W26" s="1091"/>
      <c r="X26" s="1091"/>
      <c r="Y26" s="1091"/>
      <c r="Z26" s="1092"/>
      <c r="AA26" s="1090" t="s">
        <v>401</v>
      </c>
      <c r="AB26" s="1091"/>
      <c r="AC26" s="1091"/>
      <c r="AD26" s="1091"/>
      <c r="AE26" s="1091"/>
      <c r="AF26" s="1148" t="s">
        <v>402</v>
      </c>
      <c r="AG26" s="1097"/>
      <c r="AH26" s="1097"/>
      <c r="AI26" s="1097"/>
      <c r="AJ26" s="1149"/>
      <c r="AK26" s="1091" t="s">
        <v>403</v>
      </c>
      <c r="AL26" s="1091"/>
      <c r="AM26" s="1091"/>
      <c r="AN26" s="1091"/>
      <c r="AO26" s="1092"/>
      <c r="AP26" s="1090" t="s">
        <v>404</v>
      </c>
      <c r="AQ26" s="1091"/>
      <c r="AR26" s="1091"/>
      <c r="AS26" s="1091"/>
      <c r="AT26" s="1092"/>
      <c r="AU26" s="1090" t="s">
        <v>405</v>
      </c>
      <c r="AV26" s="1091"/>
      <c r="AW26" s="1091"/>
      <c r="AX26" s="1091"/>
      <c r="AY26" s="1092"/>
      <c r="AZ26" s="1090" t="s">
        <v>406</v>
      </c>
      <c r="BA26" s="1091"/>
      <c r="BB26" s="1091"/>
      <c r="BC26" s="1091"/>
      <c r="BD26" s="1092"/>
      <c r="BE26" s="1090" t="s">
        <v>382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407</v>
      </c>
      <c r="C28" s="1140"/>
      <c r="D28" s="1140"/>
      <c r="E28" s="1140"/>
      <c r="F28" s="1140"/>
      <c r="G28" s="1140"/>
      <c r="H28" s="1140"/>
      <c r="I28" s="1140"/>
      <c r="J28" s="1140"/>
      <c r="K28" s="1140"/>
      <c r="L28" s="1140"/>
      <c r="M28" s="1140"/>
      <c r="N28" s="1140"/>
      <c r="O28" s="1140"/>
      <c r="P28" s="1141"/>
      <c r="Q28" s="1142">
        <v>853</v>
      </c>
      <c r="R28" s="1143"/>
      <c r="S28" s="1143"/>
      <c r="T28" s="1143"/>
      <c r="U28" s="1143"/>
      <c r="V28" s="1143">
        <v>819</v>
      </c>
      <c r="W28" s="1143"/>
      <c r="X28" s="1143"/>
      <c r="Y28" s="1143"/>
      <c r="Z28" s="1143"/>
      <c r="AA28" s="1143">
        <v>34</v>
      </c>
      <c r="AB28" s="1143"/>
      <c r="AC28" s="1143"/>
      <c r="AD28" s="1143"/>
      <c r="AE28" s="1144"/>
      <c r="AF28" s="1145">
        <v>34</v>
      </c>
      <c r="AG28" s="1143"/>
      <c r="AH28" s="1143"/>
      <c r="AI28" s="1143"/>
      <c r="AJ28" s="1146"/>
      <c r="AK28" s="1147">
        <v>38</v>
      </c>
      <c r="AL28" s="1135"/>
      <c r="AM28" s="1135"/>
      <c r="AN28" s="1135"/>
      <c r="AO28" s="1135"/>
      <c r="AP28" s="1135" t="s">
        <v>590</v>
      </c>
      <c r="AQ28" s="1135"/>
      <c r="AR28" s="1135"/>
      <c r="AS28" s="1135"/>
      <c r="AT28" s="1135"/>
      <c r="AU28" s="1135" t="s">
        <v>590</v>
      </c>
      <c r="AV28" s="1135"/>
      <c r="AW28" s="1135"/>
      <c r="AX28" s="1135"/>
      <c r="AY28" s="1135"/>
      <c r="AZ28" s="1136" t="s">
        <v>590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408</v>
      </c>
      <c r="C29" s="1127"/>
      <c r="D29" s="1127"/>
      <c r="E29" s="1127"/>
      <c r="F29" s="1127"/>
      <c r="G29" s="1127"/>
      <c r="H29" s="1127"/>
      <c r="I29" s="1127"/>
      <c r="J29" s="1127"/>
      <c r="K29" s="1127"/>
      <c r="L29" s="1127"/>
      <c r="M29" s="1127"/>
      <c r="N29" s="1127"/>
      <c r="O29" s="1127"/>
      <c r="P29" s="1128"/>
      <c r="Q29" s="1132">
        <v>77</v>
      </c>
      <c r="R29" s="1133"/>
      <c r="S29" s="1133"/>
      <c r="T29" s="1133"/>
      <c r="U29" s="1133"/>
      <c r="V29" s="1133">
        <v>77</v>
      </c>
      <c r="W29" s="1133"/>
      <c r="X29" s="1133"/>
      <c r="Y29" s="1133"/>
      <c r="Z29" s="1133"/>
      <c r="AA29" s="1133">
        <v>0</v>
      </c>
      <c r="AB29" s="1133"/>
      <c r="AC29" s="1133"/>
      <c r="AD29" s="1133"/>
      <c r="AE29" s="1134"/>
      <c r="AF29" s="1108">
        <v>0</v>
      </c>
      <c r="AG29" s="1109"/>
      <c r="AH29" s="1109"/>
      <c r="AI29" s="1109"/>
      <c r="AJ29" s="1110"/>
      <c r="AK29" s="1069">
        <v>25</v>
      </c>
      <c r="AL29" s="1060"/>
      <c r="AM29" s="1060"/>
      <c r="AN29" s="1060"/>
      <c r="AO29" s="1060"/>
      <c r="AP29" s="1060" t="s">
        <v>590</v>
      </c>
      <c r="AQ29" s="1060"/>
      <c r="AR29" s="1060"/>
      <c r="AS29" s="1060"/>
      <c r="AT29" s="1060"/>
      <c r="AU29" s="1060" t="s">
        <v>590</v>
      </c>
      <c r="AV29" s="1060"/>
      <c r="AW29" s="1060"/>
      <c r="AX29" s="1060"/>
      <c r="AY29" s="1060"/>
      <c r="AZ29" s="1131" t="s">
        <v>590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409</v>
      </c>
      <c r="C30" s="1127"/>
      <c r="D30" s="1127"/>
      <c r="E30" s="1127"/>
      <c r="F30" s="1127"/>
      <c r="G30" s="1127"/>
      <c r="H30" s="1127"/>
      <c r="I30" s="1127"/>
      <c r="J30" s="1127"/>
      <c r="K30" s="1127"/>
      <c r="L30" s="1127"/>
      <c r="M30" s="1127"/>
      <c r="N30" s="1127"/>
      <c r="O30" s="1127"/>
      <c r="P30" s="1128"/>
      <c r="Q30" s="1132">
        <v>336</v>
      </c>
      <c r="R30" s="1133"/>
      <c r="S30" s="1133"/>
      <c r="T30" s="1133"/>
      <c r="U30" s="1133"/>
      <c r="V30" s="1133">
        <v>331</v>
      </c>
      <c r="W30" s="1133"/>
      <c r="X30" s="1133"/>
      <c r="Y30" s="1133"/>
      <c r="Z30" s="1133"/>
      <c r="AA30" s="1133">
        <v>5</v>
      </c>
      <c r="AB30" s="1133"/>
      <c r="AC30" s="1133"/>
      <c r="AD30" s="1133"/>
      <c r="AE30" s="1134"/>
      <c r="AF30" s="1108">
        <v>5</v>
      </c>
      <c r="AG30" s="1109"/>
      <c r="AH30" s="1109"/>
      <c r="AI30" s="1109"/>
      <c r="AJ30" s="1110"/>
      <c r="AK30" s="1069">
        <v>72</v>
      </c>
      <c r="AL30" s="1060"/>
      <c r="AM30" s="1060"/>
      <c r="AN30" s="1060"/>
      <c r="AO30" s="1060"/>
      <c r="AP30" s="1060">
        <v>31</v>
      </c>
      <c r="AQ30" s="1060"/>
      <c r="AR30" s="1060"/>
      <c r="AS30" s="1060"/>
      <c r="AT30" s="1060"/>
      <c r="AU30" s="1060" t="s">
        <v>590</v>
      </c>
      <c r="AV30" s="1060"/>
      <c r="AW30" s="1060"/>
      <c r="AX30" s="1060"/>
      <c r="AY30" s="1060"/>
      <c r="AZ30" s="1131" t="s">
        <v>590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410</v>
      </c>
      <c r="C31" s="1127"/>
      <c r="D31" s="1127"/>
      <c r="E31" s="1127"/>
      <c r="F31" s="1127"/>
      <c r="G31" s="1127"/>
      <c r="H31" s="1127"/>
      <c r="I31" s="1127"/>
      <c r="J31" s="1127"/>
      <c r="K31" s="1127"/>
      <c r="L31" s="1127"/>
      <c r="M31" s="1127"/>
      <c r="N31" s="1127"/>
      <c r="O31" s="1127"/>
      <c r="P31" s="1128"/>
      <c r="Q31" s="1132">
        <v>245</v>
      </c>
      <c r="R31" s="1133"/>
      <c r="S31" s="1133"/>
      <c r="T31" s="1133"/>
      <c r="U31" s="1133"/>
      <c r="V31" s="1133">
        <v>244</v>
      </c>
      <c r="W31" s="1133"/>
      <c r="X31" s="1133"/>
      <c r="Y31" s="1133"/>
      <c r="Z31" s="1133"/>
      <c r="AA31" s="1133">
        <v>1</v>
      </c>
      <c r="AB31" s="1133"/>
      <c r="AC31" s="1133"/>
      <c r="AD31" s="1133"/>
      <c r="AE31" s="1134"/>
      <c r="AF31" s="1108">
        <v>1</v>
      </c>
      <c r="AG31" s="1109"/>
      <c r="AH31" s="1109"/>
      <c r="AI31" s="1109"/>
      <c r="AJ31" s="1110"/>
      <c r="AK31" s="1069">
        <v>69</v>
      </c>
      <c r="AL31" s="1060"/>
      <c r="AM31" s="1060"/>
      <c r="AN31" s="1060"/>
      <c r="AO31" s="1060"/>
      <c r="AP31" s="1060">
        <v>1329</v>
      </c>
      <c r="AQ31" s="1060"/>
      <c r="AR31" s="1060"/>
      <c r="AS31" s="1060"/>
      <c r="AT31" s="1060"/>
      <c r="AU31" s="1060" t="s">
        <v>590</v>
      </c>
      <c r="AV31" s="1060"/>
      <c r="AW31" s="1060"/>
      <c r="AX31" s="1060"/>
      <c r="AY31" s="1060"/>
      <c r="AZ31" s="1131" t="s">
        <v>590</v>
      </c>
      <c r="BA31" s="1131"/>
      <c r="BB31" s="1131"/>
      <c r="BC31" s="1131"/>
      <c r="BD31" s="1131"/>
      <c r="BE31" s="1121" t="s">
        <v>411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412</v>
      </c>
      <c r="C32" s="1127"/>
      <c r="D32" s="1127"/>
      <c r="E32" s="1127"/>
      <c r="F32" s="1127"/>
      <c r="G32" s="1127"/>
      <c r="H32" s="1127"/>
      <c r="I32" s="1127"/>
      <c r="J32" s="1127"/>
      <c r="K32" s="1127"/>
      <c r="L32" s="1127"/>
      <c r="M32" s="1127"/>
      <c r="N32" s="1127"/>
      <c r="O32" s="1127"/>
      <c r="P32" s="1128"/>
      <c r="Q32" s="1132">
        <v>188</v>
      </c>
      <c r="R32" s="1133"/>
      <c r="S32" s="1133"/>
      <c r="T32" s="1133"/>
      <c r="U32" s="1133"/>
      <c r="V32" s="1133">
        <v>186</v>
      </c>
      <c r="W32" s="1133"/>
      <c r="X32" s="1133"/>
      <c r="Y32" s="1133"/>
      <c r="Z32" s="1133"/>
      <c r="AA32" s="1133">
        <v>2</v>
      </c>
      <c r="AB32" s="1133"/>
      <c r="AC32" s="1133"/>
      <c r="AD32" s="1133"/>
      <c r="AE32" s="1134"/>
      <c r="AF32" s="1108">
        <v>2</v>
      </c>
      <c r="AG32" s="1109"/>
      <c r="AH32" s="1109"/>
      <c r="AI32" s="1109"/>
      <c r="AJ32" s="1110"/>
      <c r="AK32" s="1069">
        <v>108</v>
      </c>
      <c r="AL32" s="1060"/>
      <c r="AM32" s="1060"/>
      <c r="AN32" s="1060"/>
      <c r="AO32" s="1060"/>
      <c r="AP32" s="1060">
        <v>680</v>
      </c>
      <c r="AQ32" s="1060"/>
      <c r="AR32" s="1060"/>
      <c r="AS32" s="1060"/>
      <c r="AT32" s="1060"/>
      <c r="AU32" s="1060" t="s">
        <v>590</v>
      </c>
      <c r="AV32" s="1060"/>
      <c r="AW32" s="1060"/>
      <c r="AX32" s="1060"/>
      <c r="AY32" s="1060"/>
      <c r="AZ32" s="1131" t="s">
        <v>590</v>
      </c>
      <c r="BA32" s="1131"/>
      <c r="BB32" s="1131"/>
      <c r="BC32" s="1131"/>
      <c r="BD32" s="1131"/>
      <c r="BE32" s="1121" t="s">
        <v>413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395</v>
      </c>
      <c r="B63" s="1033" t="s">
        <v>415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42</v>
      </c>
      <c r="AG63" s="1048"/>
      <c r="AH63" s="1048"/>
      <c r="AI63" s="1048"/>
      <c r="AJ63" s="1119"/>
      <c r="AK63" s="1120"/>
      <c r="AL63" s="1052"/>
      <c r="AM63" s="1052"/>
      <c r="AN63" s="1052"/>
      <c r="AO63" s="1052"/>
      <c r="AP63" s="1048">
        <v>2040</v>
      </c>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132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417</v>
      </c>
      <c r="B66" s="1085"/>
      <c r="C66" s="1085"/>
      <c r="D66" s="1085"/>
      <c r="E66" s="1085"/>
      <c r="F66" s="1085"/>
      <c r="G66" s="1085"/>
      <c r="H66" s="1085"/>
      <c r="I66" s="1085"/>
      <c r="J66" s="1085"/>
      <c r="K66" s="1085"/>
      <c r="L66" s="1085"/>
      <c r="M66" s="1085"/>
      <c r="N66" s="1085"/>
      <c r="O66" s="1085"/>
      <c r="P66" s="1086"/>
      <c r="Q66" s="1090" t="s">
        <v>418</v>
      </c>
      <c r="R66" s="1091"/>
      <c r="S66" s="1091"/>
      <c r="T66" s="1091"/>
      <c r="U66" s="1092"/>
      <c r="V66" s="1090" t="s">
        <v>419</v>
      </c>
      <c r="W66" s="1091"/>
      <c r="X66" s="1091"/>
      <c r="Y66" s="1091"/>
      <c r="Z66" s="1092"/>
      <c r="AA66" s="1090" t="s">
        <v>420</v>
      </c>
      <c r="AB66" s="1091"/>
      <c r="AC66" s="1091"/>
      <c r="AD66" s="1091"/>
      <c r="AE66" s="1092"/>
      <c r="AF66" s="1096" t="s">
        <v>421</v>
      </c>
      <c r="AG66" s="1097"/>
      <c r="AH66" s="1097"/>
      <c r="AI66" s="1097"/>
      <c r="AJ66" s="1098"/>
      <c r="AK66" s="1090" t="s">
        <v>422</v>
      </c>
      <c r="AL66" s="1085"/>
      <c r="AM66" s="1085"/>
      <c r="AN66" s="1085"/>
      <c r="AO66" s="1086"/>
      <c r="AP66" s="1090" t="s">
        <v>423</v>
      </c>
      <c r="AQ66" s="1091"/>
      <c r="AR66" s="1091"/>
      <c r="AS66" s="1091"/>
      <c r="AT66" s="1092"/>
      <c r="AU66" s="1090" t="s">
        <v>424</v>
      </c>
      <c r="AV66" s="1091"/>
      <c r="AW66" s="1091"/>
      <c r="AX66" s="1091"/>
      <c r="AY66" s="1092"/>
      <c r="AZ66" s="1090" t="s">
        <v>382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583</v>
      </c>
      <c r="C68" s="1075"/>
      <c r="D68" s="1075"/>
      <c r="E68" s="1075"/>
      <c r="F68" s="1075"/>
      <c r="G68" s="1075"/>
      <c r="H68" s="1075"/>
      <c r="I68" s="1075"/>
      <c r="J68" s="1075"/>
      <c r="K68" s="1075"/>
      <c r="L68" s="1075"/>
      <c r="M68" s="1075"/>
      <c r="N68" s="1075"/>
      <c r="O68" s="1075"/>
      <c r="P68" s="1076"/>
      <c r="Q68" s="1077">
        <v>858</v>
      </c>
      <c r="R68" s="1071"/>
      <c r="S68" s="1071"/>
      <c r="T68" s="1071"/>
      <c r="U68" s="1071"/>
      <c r="V68" s="1071">
        <v>846</v>
      </c>
      <c r="W68" s="1071"/>
      <c r="X68" s="1071"/>
      <c r="Y68" s="1071"/>
      <c r="Z68" s="1071"/>
      <c r="AA68" s="1071">
        <v>12</v>
      </c>
      <c r="AB68" s="1071"/>
      <c r="AC68" s="1071"/>
      <c r="AD68" s="1071"/>
      <c r="AE68" s="1071"/>
      <c r="AF68" s="1071">
        <v>12</v>
      </c>
      <c r="AG68" s="1071"/>
      <c r="AH68" s="1071"/>
      <c r="AI68" s="1071"/>
      <c r="AJ68" s="1071"/>
      <c r="AK68" s="1071" t="s">
        <v>590</v>
      </c>
      <c r="AL68" s="1071"/>
      <c r="AM68" s="1071"/>
      <c r="AN68" s="1071"/>
      <c r="AO68" s="1071"/>
      <c r="AP68" s="1071">
        <v>120</v>
      </c>
      <c r="AQ68" s="1071"/>
      <c r="AR68" s="1071"/>
      <c r="AS68" s="1071"/>
      <c r="AT68" s="1071"/>
      <c r="AU68" s="1071">
        <v>87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584</v>
      </c>
      <c r="C69" s="1064"/>
      <c r="D69" s="1064"/>
      <c r="E69" s="1064"/>
      <c r="F69" s="1064"/>
      <c r="G69" s="1064"/>
      <c r="H69" s="1064"/>
      <c r="I69" s="1064"/>
      <c r="J69" s="1064"/>
      <c r="K69" s="1064"/>
      <c r="L69" s="1064"/>
      <c r="M69" s="1064"/>
      <c r="N69" s="1064"/>
      <c r="O69" s="1064"/>
      <c r="P69" s="1065"/>
      <c r="Q69" s="1066">
        <v>684</v>
      </c>
      <c r="R69" s="1060"/>
      <c r="S69" s="1060"/>
      <c r="T69" s="1060"/>
      <c r="U69" s="1060"/>
      <c r="V69" s="1060">
        <v>674</v>
      </c>
      <c r="W69" s="1060"/>
      <c r="X69" s="1060"/>
      <c r="Y69" s="1060"/>
      <c r="Z69" s="1060"/>
      <c r="AA69" s="1060">
        <v>10</v>
      </c>
      <c r="AB69" s="1060"/>
      <c r="AC69" s="1060"/>
      <c r="AD69" s="1060"/>
      <c r="AE69" s="1060"/>
      <c r="AF69" s="1060">
        <v>10</v>
      </c>
      <c r="AG69" s="1060"/>
      <c r="AH69" s="1060"/>
      <c r="AI69" s="1060"/>
      <c r="AJ69" s="1060"/>
      <c r="AK69" s="1060" t="s">
        <v>590</v>
      </c>
      <c r="AL69" s="1060"/>
      <c r="AM69" s="1060"/>
      <c r="AN69" s="1060"/>
      <c r="AO69" s="1060"/>
      <c r="AP69" s="1060" t="s">
        <v>590</v>
      </c>
      <c r="AQ69" s="1060"/>
      <c r="AR69" s="1060"/>
      <c r="AS69" s="1060"/>
      <c r="AT69" s="1060"/>
      <c r="AU69" s="1060" t="s">
        <v>590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585</v>
      </c>
      <c r="C70" s="1064"/>
      <c r="D70" s="1064"/>
      <c r="E70" s="1064"/>
      <c r="F70" s="1064"/>
      <c r="G70" s="1064"/>
      <c r="H70" s="1064"/>
      <c r="I70" s="1064"/>
      <c r="J70" s="1064"/>
      <c r="K70" s="1064"/>
      <c r="L70" s="1064"/>
      <c r="M70" s="1064"/>
      <c r="N70" s="1064"/>
      <c r="O70" s="1064"/>
      <c r="P70" s="1065"/>
      <c r="Q70" s="1066">
        <v>394</v>
      </c>
      <c r="R70" s="1060"/>
      <c r="S70" s="1060"/>
      <c r="T70" s="1060"/>
      <c r="U70" s="1060"/>
      <c r="V70" s="1060">
        <v>394</v>
      </c>
      <c r="W70" s="1060"/>
      <c r="X70" s="1060"/>
      <c r="Y70" s="1060"/>
      <c r="Z70" s="1060"/>
      <c r="AA70" s="1060">
        <v>0</v>
      </c>
      <c r="AB70" s="1060"/>
      <c r="AC70" s="1060"/>
      <c r="AD70" s="1060"/>
      <c r="AE70" s="1060"/>
      <c r="AF70" s="1060">
        <v>0</v>
      </c>
      <c r="AG70" s="1060"/>
      <c r="AH70" s="1060"/>
      <c r="AI70" s="1060"/>
      <c r="AJ70" s="1060"/>
      <c r="AK70" s="1060" t="s">
        <v>590</v>
      </c>
      <c r="AL70" s="1060"/>
      <c r="AM70" s="1060"/>
      <c r="AN70" s="1060"/>
      <c r="AO70" s="1060"/>
      <c r="AP70" s="1060">
        <v>3</v>
      </c>
      <c r="AQ70" s="1060"/>
      <c r="AR70" s="1060"/>
      <c r="AS70" s="1060"/>
      <c r="AT70" s="1060"/>
      <c r="AU70" s="1060">
        <v>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586</v>
      </c>
      <c r="C71" s="1064"/>
      <c r="D71" s="1064"/>
      <c r="E71" s="1064"/>
      <c r="F71" s="1064"/>
      <c r="G71" s="1064"/>
      <c r="H71" s="1064"/>
      <c r="I71" s="1064"/>
      <c r="J71" s="1064"/>
      <c r="K71" s="1064"/>
      <c r="L71" s="1064"/>
      <c r="M71" s="1064"/>
      <c r="N71" s="1064"/>
      <c r="O71" s="1064"/>
      <c r="P71" s="1065"/>
      <c r="Q71" s="1066">
        <v>2546</v>
      </c>
      <c r="R71" s="1060"/>
      <c r="S71" s="1060"/>
      <c r="T71" s="1060"/>
      <c r="U71" s="1060"/>
      <c r="V71" s="1060">
        <v>2529</v>
      </c>
      <c r="W71" s="1060"/>
      <c r="X71" s="1060"/>
      <c r="Y71" s="1060"/>
      <c r="Z71" s="1060"/>
      <c r="AA71" s="1060">
        <v>17</v>
      </c>
      <c r="AB71" s="1060"/>
      <c r="AC71" s="1060"/>
      <c r="AD71" s="1060"/>
      <c r="AE71" s="1060"/>
      <c r="AF71" s="1060">
        <v>17</v>
      </c>
      <c r="AG71" s="1060"/>
      <c r="AH71" s="1060"/>
      <c r="AI71" s="1060"/>
      <c r="AJ71" s="1060"/>
      <c r="AK71" s="1060" t="s">
        <v>590</v>
      </c>
      <c r="AL71" s="1060"/>
      <c r="AM71" s="1060"/>
      <c r="AN71" s="1060"/>
      <c r="AO71" s="1060"/>
      <c r="AP71" s="1060" t="s">
        <v>590</v>
      </c>
      <c r="AQ71" s="1060"/>
      <c r="AR71" s="1060"/>
      <c r="AS71" s="1060"/>
      <c r="AT71" s="1060"/>
      <c r="AU71" s="1060" t="s">
        <v>590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587</v>
      </c>
      <c r="C72" s="1064"/>
      <c r="D72" s="1064"/>
      <c r="E72" s="1064"/>
      <c r="F72" s="1064"/>
      <c r="G72" s="1064"/>
      <c r="H72" s="1064"/>
      <c r="I72" s="1064"/>
      <c r="J72" s="1064"/>
      <c r="K72" s="1064"/>
      <c r="L72" s="1064"/>
      <c r="M72" s="1064"/>
      <c r="N72" s="1064"/>
      <c r="O72" s="1064"/>
      <c r="P72" s="1065"/>
      <c r="Q72" s="1066">
        <v>25</v>
      </c>
      <c r="R72" s="1060"/>
      <c r="S72" s="1060"/>
      <c r="T72" s="1060"/>
      <c r="U72" s="1060"/>
      <c r="V72" s="1060">
        <v>25</v>
      </c>
      <c r="W72" s="1060"/>
      <c r="X72" s="1060"/>
      <c r="Y72" s="1060"/>
      <c r="Z72" s="1060"/>
      <c r="AA72" s="1060">
        <v>0</v>
      </c>
      <c r="AB72" s="1060"/>
      <c r="AC72" s="1060"/>
      <c r="AD72" s="1060"/>
      <c r="AE72" s="1060"/>
      <c r="AF72" s="1060">
        <v>0</v>
      </c>
      <c r="AG72" s="1060"/>
      <c r="AH72" s="1060"/>
      <c r="AI72" s="1060"/>
      <c r="AJ72" s="1060"/>
      <c r="AK72" s="1060" t="s">
        <v>589</v>
      </c>
      <c r="AL72" s="1060"/>
      <c r="AM72" s="1060"/>
      <c r="AN72" s="1060"/>
      <c r="AO72" s="1060"/>
      <c r="AP72" s="1060" t="s">
        <v>589</v>
      </c>
      <c r="AQ72" s="1060"/>
      <c r="AR72" s="1060"/>
      <c r="AS72" s="1060"/>
      <c r="AT72" s="1060"/>
      <c r="AU72" s="1060" t="s">
        <v>589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588</v>
      </c>
      <c r="C73" s="1064"/>
      <c r="D73" s="1064"/>
      <c r="E73" s="1064"/>
      <c r="F73" s="1064"/>
      <c r="G73" s="1064"/>
      <c r="H73" s="1064"/>
      <c r="I73" s="1064"/>
      <c r="J73" s="1064"/>
      <c r="K73" s="1064"/>
      <c r="L73" s="1064"/>
      <c r="M73" s="1064"/>
      <c r="N73" s="1064"/>
      <c r="O73" s="1064"/>
      <c r="P73" s="1065"/>
      <c r="Q73" s="1066">
        <v>24</v>
      </c>
      <c r="R73" s="1060"/>
      <c r="S73" s="1060"/>
      <c r="T73" s="1060"/>
      <c r="U73" s="1060"/>
      <c r="V73" s="1060">
        <v>13</v>
      </c>
      <c r="W73" s="1060"/>
      <c r="X73" s="1060"/>
      <c r="Y73" s="1060"/>
      <c r="Z73" s="1060"/>
      <c r="AA73" s="1060">
        <v>11</v>
      </c>
      <c r="AB73" s="1060"/>
      <c r="AC73" s="1060"/>
      <c r="AD73" s="1060"/>
      <c r="AE73" s="1060"/>
      <c r="AF73" s="1060">
        <v>11</v>
      </c>
      <c r="AG73" s="1060"/>
      <c r="AH73" s="1060"/>
      <c r="AI73" s="1060"/>
      <c r="AJ73" s="1060"/>
      <c r="AK73" s="1060" t="s">
        <v>589</v>
      </c>
      <c r="AL73" s="1060"/>
      <c r="AM73" s="1060"/>
      <c r="AN73" s="1060"/>
      <c r="AO73" s="1060"/>
      <c r="AP73" s="1060" t="s">
        <v>589</v>
      </c>
      <c r="AQ73" s="1060"/>
      <c r="AR73" s="1060"/>
      <c r="AS73" s="1060"/>
      <c r="AT73" s="1060"/>
      <c r="AU73" s="1060" t="s">
        <v>589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395</v>
      </c>
      <c r="B88" s="1033" t="s">
        <v>425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50</v>
      </c>
      <c r="AG88" s="1048"/>
      <c r="AH88" s="1048"/>
      <c r="AI88" s="1048"/>
      <c r="AJ88" s="1048"/>
      <c r="AK88" s="1052"/>
      <c r="AL88" s="1052"/>
      <c r="AM88" s="1052"/>
      <c r="AN88" s="1052"/>
      <c r="AO88" s="1052"/>
      <c r="AP88" s="1048">
        <v>123</v>
      </c>
      <c r="AQ88" s="1048"/>
      <c r="AR88" s="1048"/>
      <c r="AS88" s="1048"/>
      <c r="AT88" s="1048"/>
      <c r="AU88" s="1048">
        <v>90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395</v>
      </c>
      <c r="BR102" s="1033" t="s">
        <v>426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120</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434</v>
      </c>
      <c r="AB109" s="983"/>
      <c r="AC109" s="983"/>
      <c r="AD109" s="983"/>
      <c r="AE109" s="984"/>
      <c r="AF109" s="985" t="s">
        <v>313</v>
      </c>
      <c r="AG109" s="983"/>
      <c r="AH109" s="983"/>
      <c r="AI109" s="983"/>
      <c r="AJ109" s="984"/>
      <c r="AK109" s="985" t="s">
        <v>312</v>
      </c>
      <c r="AL109" s="983"/>
      <c r="AM109" s="983"/>
      <c r="AN109" s="983"/>
      <c r="AO109" s="984"/>
      <c r="AP109" s="985" t="s">
        <v>435</v>
      </c>
      <c r="AQ109" s="983"/>
      <c r="AR109" s="983"/>
      <c r="AS109" s="983"/>
      <c r="AT109" s="1014"/>
      <c r="AU109" s="982" t="s">
        <v>433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434</v>
      </c>
      <c r="BR109" s="983"/>
      <c r="BS109" s="983"/>
      <c r="BT109" s="983"/>
      <c r="BU109" s="984"/>
      <c r="BV109" s="985" t="s">
        <v>313</v>
      </c>
      <c r="BW109" s="983"/>
      <c r="BX109" s="983"/>
      <c r="BY109" s="983"/>
      <c r="BZ109" s="984"/>
      <c r="CA109" s="985" t="s">
        <v>312</v>
      </c>
      <c r="CB109" s="983"/>
      <c r="CC109" s="983"/>
      <c r="CD109" s="983"/>
      <c r="CE109" s="984"/>
      <c r="CF109" s="1021" t="s">
        <v>435</v>
      </c>
      <c r="CG109" s="1021"/>
      <c r="CH109" s="1021"/>
      <c r="CI109" s="1021"/>
      <c r="CJ109" s="1021"/>
      <c r="CK109" s="985" t="s">
        <v>436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434</v>
      </c>
      <c r="DH109" s="983"/>
      <c r="DI109" s="983"/>
      <c r="DJ109" s="983"/>
      <c r="DK109" s="984"/>
      <c r="DL109" s="985" t="s">
        <v>313</v>
      </c>
      <c r="DM109" s="983"/>
      <c r="DN109" s="983"/>
      <c r="DO109" s="983"/>
      <c r="DP109" s="984"/>
      <c r="DQ109" s="985" t="s">
        <v>312</v>
      </c>
      <c r="DR109" s="983"/>
      <c r="DS109" s="983"/>
      <c r="DT109" s="983"/>
      <c r="DU109" s="984"/>
      <c r="DV109" s="985" t="s">
        <v>435</v>
      </c>
      <c r="DW109" s="983"/>
      <c r="DX109" s="983"/>
      <c r="DY109" s="983"/>
      <c r="DZ109" s="1014"/>
    </row>
    <row r="110" spans="1:131" s="246" customFormat="1" ht="26.25" customHeight="1" x14ac:dyDescent="0.15">
      <c r="A110" s="885" t="s">
        <v>437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760103</v>
      </c>
      <c r="AB110" s="976"/>
      <c r="AC110" s="976"/>
      <c r="AD110" s="976"/>
      <c r="AE110" s="977"/>
      <c r="AF110" s="978">
        <v>768442</v>
      </c>
      <c r="AG110" s="976"/>
      <c r="AH110" s="976"/>
      <c r="AI110" s="976"/>
      <c r="AJ110" s="977"/>
      <c r="AK110" s="978">
        <v>784865</v>
      </c>
      <c r="AL110" s="976"/>
      <c r="AM110" s="976"/>
      <c r="AN110" s="976"/>
      <c r="AO110" s="977"/>
      <c r="AP110" s="979">
        <v>29</v>
      </c>
      <c r="AQ110" s="980"/>
      <c r="AR110" s="980"/>
      <c r="AS110" s="980"/>
      <c r="AT110" s="981"/>
      <c r="AU110" s="1015" t="s">
        <v>73</v>
      </c>
      <c r="AV110" s="1016"/>
      <c r="AW110" s="1016"/>
      <c r="AX110" s="1016"/>
      <c r="AY110" s="1016"/>
      <c r="AZ110" s="941" t="s">
        <v>438</v>
      </c>
      <c r="BA110" s="886"/>
      <c r="BB110" s="886"/>
      <c r="BC110" s="886"/>
      <c r="BD110" s="886"/>
      <c r="BE110" s="886"/>
      <c r="BF110" s="886"/>
      <c r="BG110" s="886"/>
      <c r="BH110" s="886"/>
      <c r="BI110" s="886"/>
      <c r="BJ110" s="886"/>
      <c r="BK110" s="886"/>
      <c r="BL110" s="886"/>
      <c r="BM110" s="886"/>
      <c r="BN110" s="886"/>
      <c r="BO110" s="886"/>
      <c r="BP110" s="887"/>
      <c r="BQ110" s="942">
        <v>6603373</v>
      </c>
      <c r="BR110" s="923"/>
      <c r="BS110" s="923"/>
      <c r="BT110" s="923"/>
      <c r="BU110" s="923"/>
      <c r="BV110" s="923">
        <v>6207769</v>
      </c>
      <c r="BW110" s="923"/>
      <c r="BX110" s="923"/>
      <c r="BY110" s="923"/>
      <c r="BZ110" s="923"/>
      <c r="CA110" s="923">
        <v>5804403</v>
      </c>
      <c r="CB110" s="923"/>
      <c r="CC110" s="923"/>
      <c r="CD110" s="923"/>
      <c r="CE110" s="923"/>
      <c r="CF110" s="947">
        <v>214.4</v>
      </c>
      <c r="CG110" s="948"/>
      <c r="CH110" s="948"/>
      <c r="CI110" s="948"/>
      <c r="CJ110" s="948"/>
      <c r="CK110" s="1011" t="s">
        <v>439</v>
      </c>
      <c r="CL110" s="897"/>
      <c r="CM110" s="972" t="s">
        <v>440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441</v>
      </c>
      <c r="DH110" s="923"/>
      <c r="DI110" s="923"/>
      <c r="DJ110" s="923"/>
      <c r="DK110" s="923"/>
      <c r="DL110" s="923" t="s">
        <v>132</v>
      </c>
      <c r="DM110" s="923"/>
      <c r="DN110" s="923"/>
      <c r="DO110" s="923"/>
      <c r="DP110" s="923"/>
      <c r="DQ110" s="923" t="s">
        <v>442</v>
      </c>
      <c r="DR110" s="923"/>
      <c r="DS110" s="923"/>
      <c r="DT110" s="923"/>
      <c r="DU110" s="923"/>
      <c r="DV110" s="924" t="s">
        <v>132</v>
      </c>
      <c r="DW110" s="924"/>
      <c r="DX110" s="924"/>
      <c r="DY110" s="924"/>
      <c r="DZ110" s="925"/>
    </row>
    <row r="111" spans="1:131" s="246" customFormat="1" ht="26.25" customHeight="1" x14ac:dyDescent="0.15">
      <c r="A111" s="852" t="s">
        <v>443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441</v>
      </c>
      <c r="AB111" s="1004"/>
      <c r="AC111" s="1004"/>
      <c r="AD111" s="1004"/>
      <c r="AE111" s="1005"/>
      <c r="AF111" s="1006" t="s">
        <v>442</v>
      </c>
      <c r="AG111" s="1004"/>
      <c r="AH111" s="1004"/>
      <c r="AI111" s="1004"/>
      <c r="AJ111" s="1005"/>
      <c r="AK111" s="1006" t="s">
        <v>441</v>
      </c>
      <c r="AL111" s="1004"/>
      <c r="AM111" s="1004"/>
      <c r="AN111" s="1004"/>
      <c r="AO111" s="1005"/>
      <c r="AP111" s="1007" t="s">
        <v>441</v>
      </c>
      <c r="AQ111" s="1008"/>
      <c r="AR111" s="1008"/>
      <c r="AS111" s="1008"/>
      <c r="AT111" s="1009"/>
      <c r="AU111" s="1017"/>
      <c r="AV111" s="1018"/>
      <c r="AW111" s="1018"/>
      <c r="AX111" s="1018"/>
      <c r="AY111" s="1018"/>
      <c r="AZ111" s="893" t="s">
        <v>444</v>
      </c>
      <c r="BA111" s="828"/>
      <c r="BB111" s="828"/>
      <c r="BC111" s="828"/>
      <c r="BD111" s="828"/>
      <c r="BE111" s="828"/>
      <c r="BF111" s="828"/>
      <c r="BG111" s="828"/>
      <c r="BH111" s="828"/>
      <c r="BI111" s="828"/>
      <c r="BJ111" s="828"/>
      <c r="BK111" s="828"/>
      <c r="BL111" s="828"/>
      <c r="BM111" s="828"/>
      <c r="BN111" s="828"/>
      <c r="BO111" s="828"/>
      <c r="BP111" s="829"/>
      <c r="BQ111" s="894" t="s">
        <v>441</v>
      </c>
      <c r="BR111" s="895"/>
      <c r="BS111" s="895"/>
      <c r="BT111" s="895"/>
      <c r="BU111" s="895"/>
      <c r="BV111" s="895" t="s">
        <v>441</v>
      </c>
      <c r="BW111" s="895"/>
      <c r="BX111" s="895"/>
      <c r="BY111" s="895"/>
      <c r="BZ111" s="895"/>
      <c r="CA111" s="895" t="s">
        <v>441</v>
      </c>
      <c r="CB111" s="895"/>
      <c r="CC111" s="895"/>
      <c r="CD111" s="895"/>
      <c r="CE111" s="895"/>
      <c r="CF111" s="956" t="s">
        <v>445</v>
      </c>
      <c r="CG111" s="957"/>
      <c r="CH111" s="957"/>
      <c r="CI111" s="957"/>
      <c r="CJ111" s="957"/>
      <c r="CK111" s="1012"/>
      <c r="CL111" s="899"/>
      <c r="CM111" s="902" t="s">
        <v>446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441</v>
      </c>
      <c r="DH111" s="895"/>
      <c r="DI111" s="895"/>
      <c r="DJ111" s="895"/>
      <c r="DK111" s="895"/>
      <c r="DL111" s="895" t="s">
        <v>445</v>
      </c>
      <c r="DM111" s="895"/>
      <c r="DN111" s="895"/>
      <c r="DO111" s="895"/>
      <c r="DP111" s="895"/>
      <c r="DQ111" s="895" t="s">
        <v>445</v>
      </c>
      <c r="DR111" s="895"/>
      <c r="DS111" s="895"/>
      <c r="DT111" s="895"/>
      <c r="DU111" s="895"/>
      <c r="DV111" s="872" t="s">
        <v>445</v>
      </c>
      <c r="DW111" s="872"/>
      <c r="DX111" s="872"/>
      <c r="DY111" s="872"/>
      <c r="DZ111" s="873"/>
    </row>
    <row r="112" spans="1:131" s="246" customFormat="1" ht="26.25" customHeight="1" x14ac:dyDescent="0.15">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132</v>
      </c>
      <c r="AB112" s="858"/>
      <c r="AC112" s="858"/>
      <c r="AD112" s="858"/>
      <c r="AE112" s="859"/>
      <c r="AF112" s="860" t="s">
        <v>442</v>
      </c>
      <c r="AG112" s="858"/>
      <c r="AH112" s="858"/>
      <c r="AI112" s="858"/>
      <c r="AJ112" s="859"/>
      <c r="AK112" s="860" t="s">
        <v>441</v>
      </c>
      <c r="AL112" s="858"/>
      <c r="AM112" s="858"/>
      <c r="AN112" s="858"/>
      <c r="AO112" s="859"/>
      <c r="AP112" s="905" t="s">
        <v>132</v>
      </c>
      <c r="AQ112" s="906"/>
      <c r="AR112" s="906"/>
      <c r="AS112" s="906"/>
      <c r="AT112" s="907"/>
      <c r="AU112" s="1017"/>
      <c r="AV112" s="1018"/>
      <c r="AW112" s="1018"/>
      <c r="AX112" s="1018"/>
      <c r="AY112" s="1018"/>
      <c r="AZ112" s="893" t="s">
        <v>449</v>
      </c>
      <c r="BA112" s="828"/>
      <c r="BB112" s="828"/>
      <c r="BC112" s="828"/>
      <c r="BD112" s="828"/>
      <c r="BE112" s="828"/>
      <c r="BF112" s="828"/>
      <c r="BG112" s="828"/>
      <c r="BH112" s="828"/>
      <c r="BI112" s="828"/>
      <c r="BJ112" s="828"/>
      <c r="BK112" s="828"/>
      <c r="BL112" s="828"/>
      <c r="BM112" s="828"/>
      <c r="BN112" s="828"/>
      <c r="BO112" s="828"/>
      <c r="BP112" s="829"/>
      <c r="BQ112" s="894">
        <v>1547181</v>
      </c>
      <c r="BR112" s="895"/>
      <c r="BS112" s="895"/>
      <c r="BT112" s="895"/>
      <c r="BU112" s="895"/>
      <c r="BV112" s="895">
        <v>1437286</v>
      </c>
      <c r="BW112" s="895"/>
      <c r="BX112" s="895"/>
      <c r="BY112" s="895"/>
      <c r="BZ112" s="895"/>
      <c r="CA112" s="895">
        <v>1312042</v>
      </c>
      <c r="CB112" s="895"/>
      <c r="CC112" s="895"/>
      <c r="CD112" s="895"/>
      <c r="CE112" s="895"/>
      <c r="CF112" s="956">
        <v>48.5</v>
      </c>
      <c r="CG112" s="957"/>
      <c r="CH112" s="957"/>
      <c r="CI112" s="957"/>
      <c r="CJ112" s="957"/>
      <c r="CK112" s="1012"/>
      <c r="CL112" s="899"/>
      <c r="CM112" s="902" t="s">
        <v>450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441</v>
      </c>
      <c r="DH112" s="895"/>
      <c r="DI112" s="895"/>
      <c r="DJ112" s="895"/>
      <c r="DK112" s="895"/>
      <c r="DL112" s="895" t="s">
        <v>445</v>
      </c>
      <c r="DM112" s="895"/>
      <c r="DN112" s="895"/>
      <c r="DO112" s="895"/>
      <c r="DP112" s="895"/>
      <c r="DQ112" s="895" t="s">
        <v>445</v>
      </c>
      <c r="DR112" s="895"/>
      <c r="DS112" s="895"/>
      <c r="DT112" s="895"/>
      <c r="DU112" s="895"/>
      <c r="DV112" s="872" t="s">
        <v>441</v>
      </c>
      <c r="DW112" s="872"/>
      <c r="DX112" s="872"/>
      <c r="DY112" s="872"/>
      <c r="DZ112" s="873"/>
    </row>
    <row r="113" spans="1:130" s="246" customFormat="1" ht="26.25" customHeight="1" x14ac:dyDescent="0.15">
      <c r="A113" s="999"/>
      <c r="B113" s="1000"/>
      <c r="C113" s="828" t="s">
        <v>451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153626</v>
      </c>
      <c r="AB113" s="1004"/>
      <c r="AC113" s="1004"/>
      <c r="AD113" s="1004"/>
      <c r="AE113" s="1005"/>
      <c r="AF113" s="1006">
        <v>127698</v>
      </c>
      <c r="AG113" s="1004"/>
      <c r="AH113" s="1004"/>
      <c r="AI113" s="1004"/>
      <c r="AJ113" s="1005"/>
      <c r="AK113" s="1006">
        <v>135261</v>
      </c>
      <c r="AL113" s="1004"/>
      <c r="AM113" s="1004"/>
      <c r="AN113" s="1004"/>
      <c r="AO113" s="1005"/>
      <c r="AP113" s="1007">
        <v>5</v>
      </c>
      <c r="AQ113" s="1008"/>
      <c r="AR113" s="1008"/>
      <c r="AS113" s="1008"/>
      <c r="AT113" s="1009"/>
      <c r="AU113" s="1017"/>
      <c r="AV113" s="1018"/>
      <c r="AW113" s="1018"/>
      <c r="AX113" s="1018"/>
      <c r="AY113" s="1018"/>
      <c r="AZ113" s="893" t="s">
        <v>452</v>
      </c>
      <c r="BA113" s="828"/>
      <c r="BB113" s="828"/>
      <c r="BC113" s="828"/>
      <c r="BD113" s="828"/>
      <c r="BE113" s="828"/>
      <c r="BF113" s="828"/>
      <c r="BG113" s="828"/>
      <c r="BH113" s="828"/>
      <c r="BI113" s="828"/>
      <c r="BJ113" s="828"/>
      <c r="BK113" s="828"/>
      <c r="BL113" s="828"/>
      <c r="BM113" s="828"/>
      <c r="BN113" s="828"/>
      <c r="BO113" s="828"/>
      <c r="BP113" s="829"/>
      <c r="BQ113" s="894">
        <v>83928</v>
      </c>
      <c r="BR113" s="895"/>
      <c r="BS113" s="895"/>
      <c r="BT113" s="895"/>
      <c r="BU113" s="895"/>
      <c r="BV113" s="895">
        <v>41437</v>
      </c>
      <c r="BW113" s="895"/>
      <c r="BX113" s="895"/>
      <c r="BY113" s="895"/>
      <c r="BZ113" s="895"/>
      <c r="CA113" s="895">
        <v>33387</v>
      </c>
      <c r="CB113" s="895"/>
      <c r="CC113" s="895"/>
      <c r="CD113" s="895"/>
      <c r="CE113" s="895"/>
      <c r="CF113" s="956">
        <v>1.2</v>
      </c>
      <c r="CG113" s="957"/>
      <c r="CH113" s="957"/>
      <c r="CI113" s="957"/>
      <c r="CJ113" s="957"/>
      <c r="CK113" s="1012"/>
      <c r="CL113" s="89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441</v>
      </c>
      <c r="DH113" s="858"/>
      <c r="DI113" s="858"/>
      <c r="DJ113" s="858"/>
      <c r="DK113" s="859"/>
      <c r="DL113" s="860" t="s">
        <v>442</v>
      </c>
      <c r="DM113" s="858"/>
      <c r="DN113" s="858"/>
      <c r="DO113" s="858"/>
      <c r="DP113" s="859"/>
      <c r="DQ113" s="860" t="s">
        <v>445</v>
      </c>
      <c r="DR113" s="858"/>
      <c r="DS113" s="858"/>
      <c r="DT113" s="858"/>
      <c r="DU113" s="859"/>
      <c r="DV113" s="905" t="s">
        <v>445</v>
      </c>
      <c r="DW113" s="906"/>
      <c r="DX113" s="906"/>
      <c r="DY113" s="906"/>
      <c r="DZ113" s="907"/>
    </row>
    <row r="114" spans="1:130" s="246" customFormat="1" ht="26.25" customHeight="1" x14ac:dyDescent="0.15">
      <c r="A114" s="999"/>
      <c r="B114" s="1000"/>
      <c r="C114" s="828" t="s">
        <v>454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67153</v>
      </c>
      <c r="AB114" s="858"/>
      <c r="AC114" s="858"/>
      <c r="AD114" s="858"/>
      <c r="AE114" s="859"/>
      <c r="AF114" s="860">
        <v>9887</v>
      </c>
      <c r="AG114" s="858"/>
      <c r="AH114" s="858"/>
      <c r="AI114" s="858"/>
      <c r="AJ114" s="859"/>
      <c r="AK114" s="860">
        <v>9997</v>
      </c>
      <c r="AL114" s="858"/>
      <c r="AM114" s="858"/>
      <c r="AN114" s="858"/>
      <c r="AO114" s="859"/>
      <c r="AP114" s="905">
        <v>0.4</v>
      </c>
      <c r="AQ114" s="906"/>
      <c r="AR114" s="906"/>
      <c r="AS114" s="906"/>
      <c r="AT114" s="907"/>
      <c r="AU114" s="1017"/>
      <c r="AV114" s="1018"/>
      <c r="AW114" s="1018"/>
      <c r="AX114" s="1018"/>
      <c r="AY114" s="1018"/>
      <c r="AZ114" s="893" t="s">
        <v>455</v>
      </c>
      <c r="BA114" s="828"/>
      <c r="BB114" s="828"/>
      <c r="BC114" s="828"/>
      <c r="BD114" s="828"/>
      <c r="BE114" s="828"/>
      <c r="BF114" s="828"/>
      <c r="BG114" s="828"/>
      <c r="BH114" s="828"/>
      <c r="BI114" s="828"/>
      <c r="BJ114" s="828"/>
      <c r="BK114" s="828"/>
      <c r="BL114" s="828"/>
      <c r="BM114" s="828"/>
      <c r="BN114" s="828"/>
      <c r="BO114" s="828"/>
      <c r="BP114" s="829"/>
      <c r="BQ114" s="894">
        <v>369650</v>
      </c>
      <c r="BR114" s="895"/>
      <c r="BS114" s="895"/>
      <c r="BT114" s="895"/>
      <c r="BU114" s="895"/>
      <c r="BV114" s="895">
        <v>347936</v>
      </c>
      <c r="BW114" s="895"/>
      <c r="BX114" s="895"/>
      <c r="BY114" s="895"/>
      <c r="BZ114" s="895"/>
      <c r="CA114" s="895">
        <v>334010</v>
      </c>
      <c r="CB114" s="895"/>
      <c r="CC114" s="895"/>
      <c r="CD114" s="895"/>
      <c r="CE114" s="895"/>
      <c r="CF114" s="956">
        <v>12.3</v>
      </c>
      <c r="CG114" s="957"/>
      <c r="CH114" s="957"/>
      <c r="CI114" s="957"/>
      <c r="CJ114" s="957"/>
      <c r="CK114" s="1012"/>
      <c r="CL114" s="899"/>
      <c r="CM114" s="902" t="s">
        <v>456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132</v>
      </c>
      <c r="DH114" s="858"/>
      <c r="DI114" s="858"/>
      <c r="DJ114" s="858"/>
      <c r="DK114" s="859"/>
      <c r="DL114" s="860" t="s">
        <v>132</v>
      </c>
      <c r="DM114" s="858"/>
      <c r="DN114" s="858"/>
      <c r="DO114" s="858"/>
      <c r="DP114" s="859"/>
      <c r="DQ114" s="860" t="s">
        <v>441</v>
      </c>
      <c r="DR114" s="858"/>
      <c r="DS114" s="858"/>
      <c r="DT114" s="858"/>
      <c r="DU114" s="859"/>
      <c r="DV114" s="905" t="s">
        <v>445</v>
      </c>
      <c r="DW114" s="906"/>
      <c r="DX114" s="906"/>
      <c r="DY114" s="906"/>
      <c r="DZ114" s="907"/>
    </row>
    <row r="115" spans="1:130" s="246" customFormat="1" ht="26.25" customHeight="1" x14ac:dyDescent="0.15">
      <c r="A115" s="999"/>
      <c r="B115" s="1000"/>
      <c r="C115" s="828" t="s">
        <v>457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1615</v>
      </c>
      <c r="AB115" s="1004"/>
      <c r="AC115" s="1004"/>
      <c r="AD115" s="1004"/>
      <c r="AE115" s="1005"/>
      <c r="AF115" s="1006">
        <v>1273</v>
      </c>
      <c r="AG115" s="1004"/>
      <c r="AH115" s="1004"/>
      <c r="AI115" s="1004"/>
      <c r="AJ115" s="1005"/>
      <c r="AK115" s="1006">
        <v>1025</v>
      </c>
      <c r="AL115" s="1004"/>
      <c r="AM115" s="1004"/>
      <c r="AN115" s="1004"/>
      <c r="AO115" s="1005"/>
      <c r="AP115" s="1007">
        <v>0</v>
      </c>
      <c r="AQ115" s="1008"/>
      <c r="AR115" s="1008"/>
      <c r="AS115" s="1008"/>
      <c r="AT115" s="1009"/>
      <c r="AU115" s="1017"/>
      <c r="AV115" s="1018"/>
      <c r="AW115" s="1018"/>
      <c r="AX115" s="1018"/>
      <c r="AY115" s="1018"/>
      <c r="AZ115" s="893" t="s">
        <v>458</v>
      </c>
      <c r="BA115" s="828"/>
      <c r="BB115" s="828"/>
      <c r="BC115" s="828"/>
      <c r="BD115" s="828"/>
      <c r="BE115" s="828"/>
      <c r="BF115" s="828"/>
      <c r="BG115" s="828"/>
      <c r="BH115" s="828"/>
      <c r="BI115" s="828"/>
      <c r="BJ115" s="828"/>
      <c r="BK115" s="828"/>
      <c r="BL115" s="828"/>
      <c r="BM115" s="828"/>
      <c r="BN115" s="828"/>
      <c r="BO115" s="828"/>
      <c r="BP115" s="829"/>
      <c r="BQ115" s="894" t="s">
        <v>445</v>
      </c>
      <c r="BR115" s="895"/>
      <c r="BS115" s="895"/>
      <c r="BT115" s="895"/>
      <c r="BU115" s="895"/>
      <c r="BV115" s="895" t="s">
        <v>445</v>
      </c>
      <c r="BW115" s="895"/>
      <c r="BX115" s="895"/>
      <c r="BY115" s="895"/>
      <c r="BZ115" s="895"/>
      <c r="CA115" s="895" t="s">
        <v>441</v>
      </c>
      <c r="CB115" s="895"/>
      <c r="CC115" s="895"/>
      <c r="CD115" s="895"/>
      <c r="CE115" s="895"/>
      <c r="CF115" s="956" t="s">
        <v>445</v>
      </c>
      <c r="CG115" s="957"/>
      <c r="CH115" s="957"/>
      <c r="CI115" s="957"/>
      <c r="CJ115" s="957"/>
      <c r="CK115" s="1012"/>
      <c r="CL115" s="899"/>
      <c r="CM115" s="893" t="s">
        <v>459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445</v>
      </c>
      <c r="DH115" s="858"/>
      <c r="DI115" s="858"/>
      <c r="DJ115" s="858"/>
      <c r="DK115" s="859"/>
      <c r="DL115" s="860" t="s">
        <v>441</v>
      </c>
      <c r="DM115" s="858"/>
      <c r="DN115" s="858"/>
      <c r="DO115" s="858"/>
      <c r="DP115" s="859"/>
      <c r="DQ115" s="860" t="s">
        <v>132</v>
      </c>
      <c r="DR115" s="858"/>
      <c r="DS115" s="858"/>
      <c r="DT115" s="858"/>
      <c r="DU115" s="859"/>
      <c r="DV115" s="905" t="s">
        <v>445</v>
      </c>
      <c r="DW115" s="906"/>
      <c r="DX115" s="906"/>
      <c r="DY115" s="906"/>
      <c r="DZ115" s="907"/>
    </row>
    <row r="116" spans="1:130" s="246" customFormat="1" ht="26.25" customHeight="1" x14ac:dyDescent="0.15">
      <c r="A116" s="1001"/>
      <c r="B116" s="1002"/>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442</v>
      </c>
      <c r="AB116" s="858"/>
      <c r="AC116" s="858"/>
      <c r="AD116" s="858"/>
      <c r="AE116" s="859"/>
      <c r="AF116" s="860" t="s">
        <v>441</v>
      </c>
      <c r="AG116" s="858"/>
      <c r="AH116" s="858"/>
      <c r="AI116" s="858"/>
      <c r="AJ116" s="859"/>
      <c r="AK116" s="860" t="s">
        <v>442</v>
      </c>
      <c r="AL116" s="858"/>
      <c r="AM116" s="858"/>
      <c r="AN116" s="858"/>
      <c r="AO116" s="859"/>
      <c r="AP116" s="905" t="s">
        <v>441</v>
      </c>
      <c r="AQ116" s="906"/>
      <c r="AR116" s="906"/>
      <c r="AS116" s="906"/>
      <c r="AT116" s="907"/>
      <c r="AU116" s="1017"/>
      <c r="AV116" s="1018"/>
      <c r="AW116" s="1018"/>
      <c r="AX116" s="1018"/>
      <c r="AY116" s="1018"/>
      <c r="AZ116" s="944" t="s">
        <v>461</v>
      </c>
      <c r="BA116" s="945"/>
      <c r="BB116" s="945"/>
      <c r="BC116" s="945"/>
      <c r="BD116" s="945"/>
      <c r="BE116" s="945"/>
      <c r="BF116" s="945"/>
      <c r="BG116" s="945"/>
      <c r="BH116" s="945"/>
      <c r="BI116" s="945"/>
      <c r="BJ116" s="945"/>
      <c r="BK116" s="945"/>
      <c r="BL116" s="945"/>
      <c r="BM116" s="945"/>
      <c r="BN116" s="945"/>
      <c r="BO116" s="945"/>
      <c r="BP116" s="946"/>
      <c r="BQ116" s="894" t="s">
        <v>441</v>
      </c>
      <c r="BR116" s="895"/>
      <c r="BS116" s="895"/>
      <c r="BT116" s="895"/>
      <c r="BU116" s="895"/>
      <c r="BV116" s="895" t="s">
        <v>445</v>
      </c>
      <c r="BW116" s="895"/>
      <c r="BX116" s="895"/>
      <c r="BY116" s="895"/>
      <c r="BZ116" s="895"/>
      <c r="CA116" s="895" t="s">
        <v>441</v>
      </c>
      <c r="CB116" s="895"/>
      <c r="CC116" s="895"/>
      <c r="CD116" s="895"/>
      <c r="CE116" s="895"/>
      <c r="CF116" s="956" t="s">
        <v>441</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441</v>
      </c>
      <c r="DH116" s="858"/>
      <c r="DI116" s="858"/>
      <c r="DJ116" s="858"/>
      <c r="DK116" s="859"/>
      <c r="DL116" s="860" t="s">
        <v>132</v>
      </c>
      <c r="DM116" s="858"/>
      <c r="DN116" s="858"/>
      <c r="DO116" s="858"/>
      <c r="DP116" s="859"/>
      <c r="DQ116" s="860" t="s">
        <v>441</v>
      </c>
      <c r="DR116" s="858"/>
      <c r="DS116" s="858"/>
      <c r="DT116" s="858"/>
      <c r="DU116" s="859"/>
      <c r="DV116" s="905" t="s">
        <v>445</v>
      </c>
      <c r="DW116" s="906"/>
      <c r="DX116" s="906"/>
      <c r="DY116" s="906"/>
      <c r="DZ116" s="907"/>
    </row>
    <row r="117" spans="1:130" s="246" customFormat="1" ht="26.25" customHeight="1" x14ac:dyDescent="0.15">
      <c r="A117" s="982" t="s">
        <v>194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463</v>
      </c>
      <c r="Z117" s="984"/>
      <c r="AA117" s="989">
        <v>982497</v>
      </c>
      <c r="AB117" s="990"/>
      <c r="AC117" s="990"/>
      <c r="AD117" s="990"/>
      <c r="AE117" s="991"/>
      <c r="AF117" s="992">
        <v>907300</v>
      </c>
      <c r="AG117" s="990"/>
      <c r="AH117" s="990"/>
      <c r="AI117" s="990"/>
      <c r="AJ117" s="991"/>
      <c r="AK117" s="992">
        <v>931148</v>
      </c>
      <c r="AL117" s="990"/>
      <c r="AM117" s="990"/>
      <c r="AN117" s="990"/>
      <c r="AO117" s="991"/>
      <c r="AP117" s="993"/>
      <c r="AQ117" s="994"/>
      <c r="AR117" s="994"/>
      <c r="AS117" s="994"/>
      <c r="AT117" s="995"/>
      <c r="AU117" s="1017"/>
      <c r="AV117" s="1018"/>
      <c r="AW117" s="1018"/>
      <c r="AX117" s="1018"/>
      <c r="AY117" s="1018"/>
      <c r="AZ117" s="944" t="s">
        <v>464</v>
      </c>
      <c r="BA117" s="945"/>
      <c r="BB117" s="945"/>
      <c r="BC117" s="945"/>
      <c r="BD117" s="945"/>
      <c r="BE117" s="945"/>
      <c r="BF117" s="945"/>
      <c r="BG117" s="945"/>
      <c r="BH117" s="945"/>
      <c r="BI117" s="945"/>
      <c r="BJ117" s="945"/>
      <c r="BK117" s="945"/>
      <c r="BL117" s="945"/>
      <c r="BM117" s="945"/>
      <c r="BN117" s="945"/>
      <c r="BO117" s="945"/>
      <c r="BP117" s="946"/>
      <c r="BQ117" s="894" t="s">
        <v>442</v>
      </c>
      <c r="BR117" s="895"/>
      <c r="BS117" s="895"/>
      <c r="BT117" s="895"/>
      <c r="BU117" s="895"/>
      <c r="BV117" s="895" t="s">
        <v>442</v>
      </c>
      <c r="BW117" s="895"/>
      <c r="BX117" s="895"/>
      <c r="BY117" s="895"/>
      <c r="BZ117" s="895"/>
      <c r="CA117" s="895" t="s">
        <v>132</v>
      </c>
      <c r="CB117" s="895"/>
      <c r="CC117" s="895"/>
      <c r="CD117" s="895"/>
      <c r="CE117" s="895"/>
      <c r="CF117" s="956" t="s">
        <v>132</v>
      </c>
      <c r="CG117" s="957"/>
      <c r="CH117" s="957"/>
      <c r="CI117" s="957"/>
      <c r="CJ117" s="957"/>
      <c r="CK117" s="1012"/>
      <c r="CL117" s="899"/>
      <c r="CM117" s="902" t="s">
        <v>465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442</v>
      </c>
      <c r="DH117" s="858"/>
      <c r="DI117" s="858"/>
      <c r="DJ117" s="858"/>
      <c r="DK117" s="859"/>
      <c r="DL117" s="860" t="s">
        <v>132</v>
      </c>
      <c r="DM117" s="858"/>
      <c r="DN117" s="858"/>
      <c r="DO117" s="858"/>
      <c r="DP117" s="859"/>
      <c r="DQ117" s="860" t="s">
        <v>132</v>
      </c>
      <c r="DR117" s="858"/>
      <c r="DS117" s="858"/>
      <c r="DT117" s="858"/>
      <c r="DU117" s="859"/>
      <c r="DV117" s="905" t="s">
        <v>442</v>
      </c>
      <c r="DW117" s="906"/>
      <c r="DX117" s="906"/>
      <c r="DY117" s="906"/>
      <c r="DZ117" s="907"/>
    </row>
    <row r="118" spans="1:130" s="246" customFormat="1" ht="26.25" customHeight="1" x14ac:dyDescent="0.15">
      <c r="A118" s="982" t="s">
        <v>436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434</v>
      </c>
      <c r="AB118" s="983"/>
      <c r="AC118" s="983"/>
      <c r="AD118" s="983"/>
      <c r="AE118" s="984"/>
      <c r="AF118" s="985" t="s">
        <v>313</v>
      </c>
      <c r="AG118" s="983"/>
      <c r="AH118" s="983"/>
      <c r="AI118" s="983"/>
      <c r="AJ118" s="984"/>
      <c r="AK118" s="985" t="s">
        <v>312</v>
      </c>
      <c r="AL118" s="983"/>
      <c r="AM118" s="983"/>
      <c r="AN118" s="983"/>
      <c r="AO118" s="984"/>
      <c r="AP118" s="986" t="s">
        <v>435</v>
      </c>
      <c r="AQ118" s="987"/>
      <c r="AR118" s="987"/>
      <c r="AS118" s="987"/>
      <c r="AT118" s="988"/>
      <c r="AU118" s="1017"/>
      <c r="AV118" s="1018"/>
      <c r="AW118" s="1018"/>
      <c r="AX118" s="1018"/>
      <c r="AY118" s="1018"/>
      <c r="AZ118" s="960" t="s">
        <v>466</v>
      </c>
      <c r="BA118" s="961"/>
      <c r="BB118" s="961"/>
      <c r="BC118" s="961"/>
      <c r="BD118" s="961"/>
      <c r="BE118" s="961"/>
      <c r="BF118" s="961"/>
      <c r="BG118" s="961"/>
      <c r="BH118" s="961"/>
      <c r="BI118" s="961"/>
      <c r="BJ118" s="961"/>
      <c r="BK118" s="961"/>
      <c r="BL118" s="961"/>
      <c r="BM118" s="961"/>
      <c r="BN118" s="961"/>
      <c r="BO118" s="961"/>
      <c r="BP118" s="962"/>
      <c r="BQ118" s="963" t="s">
        <v>132</v>
      </c>
      <c r="BR118" s="926"/>
      <c r="BS118" s="926"/>
      <c r="BT118" s="926"/>
      <c r="BU118" s="926"/>
      <c r="BV118" s="926" t="s">
        <v>132</v>
      </c>
      <c r="BW118" s="926"/>
      <c r="BX118" s="926"/>
      <c r="BY118" s="926"/>
      <c r="BZ118" s="926"/>
      <c r="CA118" s="926" t="s">
        <v>132</v>
      </c>
      <c r="CB118" s="926"/>
      <c r="CC118" s="926"/>
      <c r="CD118" s="926"/>
      <c r="CE118" s="926"/>
      <c r="CF118" s="956" t="s">
        <v>132</v>
      </c>
      <c r="CG118" s="957"/>
      <c r="CH118" s="957"/>
      <c r="CI118" s="957"/>
      <c r="CJ118" s="957"/>
      <c r="CK118" s="1012"/>
      <c r="CL118" s="899"/>
      <c r="CM118" s="902" t="s">
        <v>467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132</v>
      </c>
      <c r="DH118" s="858"/>
      <c r="DI118" s="858"/>
      <c r="DJ118" s="858"/>
      <c r="DK118" s="859"/>
      <c r="DL118" s="860" t="s">
        <v>132</v>
      </c>
      <c r="DM118" s="858"/>
      <c r="DN118" s="858"/>
      <c r="DO118" s="858"/>
      <c r="DP118" s="859"/>
      <c r="DQ118" s="860" t="s">
        <v>132</v>
      </c>
      <c r="DR118" s="858"/>
      <c r="DS118" s="858"/>
      <c r="DT118" s="858"/>
      <c r="DU118" s="859"/>
      <c r="DV118" s="905" t="s">
        <v>132</v>
      </c>
      <c r="DW118" s="906"/>
      <c r="DX118" s="906"/>
      <c r="DY118" s="906"/>
      <c r="DZ118" s="907"/>
    </row>
    <row r="119" spans="1:130" s="246" customFormat="1" ht="26.25" customHeight="1" x14ac:dyDescent="0.15">
      <c r="A119" s="896" t="s">
        <v>439</v>
      </c>
      <c r="B119" s="897"/>
      <c r="C119" s="972" t="s">
        <v>440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132</v>
      </c>
      <c r="AB119" s="976"/>
      <c r="AC119" s="976"/>
      <c r="AD119" s="976"/>
      <c r="AE119" s="977"/>
      <c r="AF119" s="978" t="s">
        <v>132</v>
      </c>
      <c r="AG119" s="976"/>
      <c r="AH119" s="976"/>
      <c r="AI119" s="976"/>
      <c r="AJ119" s="977"/>
      <c r="AK119" s="978" t="s">
        <v>132</v>
      </c>
      <c r="AL119" s="976"/>
      <c r="AM119" s="976"/>
      <c r="AN119" s="976"/>
      <c r="AO119" s="977"/>
      <c r="AP119" s="979" t="s">
        <v>132</v>
      </c>
      <c r="AQ119" s="980"/>
      <c r="AR119" s="980"/>
      <c r="AS119" s="980"/>
      <c r="AT119" s="981"/>
      <c r="AU119" s="1019"/>
      <c r="AV119" s="1020"/>
      <c r="AW119" s="1020"/>
      <c r="AX119" s="1020"/>
      <c r="AY119" s="1020"/>
      <c r="AZ119" s="277" t="s">
        <v>194</v>
      </c>
      <c r="BA119" s="277"/>
      <c r="BB119" s="277"/>
      <c r="BC119" s="277"/>
      <c r="BD119" s="277"/>
      <c r="BE119" s="277"/>
      <c r="BF119" s="277"/>
      <c r="BG119" s="277"/>
      <c r="BH119" s="277"/>
      <c r="BI119" s="277"/>
      <c r="BJ119" s="277"/>
      <c r="BK119" s="277"/>
      <c r="BL119" s="277"/>
      <c r="BM119" s="277"/>
      <c r="BN119" s="277"/>
      <c r="BO119" s="958" t="s">
        <v>468</v>
      </c>
      <c r="BP119" s="959"/>
      <c r="BQ119" s="963">
        <v>8604132</v>
      </c>
      <c r="BR119" s="926"/>
      <c r="BS119" s="926"/>
      <c r="BT119" s="926"/>
      <c r="BU119" s="926"/>
      <c r="BV119" s="926">
        <v>8034428</v>
      </c>
      <c r="BW119" s="926"/>
      <c r="BX119" s="926"/>
      <c r="BY119" s="926"/>
      <c r="BZ119" s="926"/>
      <c r="CA119" s="926">
        <v>7483842</v>
      </c>
      <c r="CB119" s="926"/>
      <c r="CC119" s="926"/>
      <c r="CD119" s="926"/>
      <c r="CE119" s="926"/>
      <c r="CF119" s="824"/>
      <c r="CG119" s="825"/>
      <c r="CH119" s="825"/>
      <c r="CI119" s="825"/>
      <c r="CJ119" s="915"/>
      <c r="CK119" s="1013"/>
      <c r="CL119" s="901"/>
      <c r="CM119" s="919" t="s">
        <v>469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132</v>
      </c>
      <c r="DH119" s="841"/>
      <c r="DI119" s="841"/>
      <c r="DJ119" s="841"/>
      <c r="DK119" s="842"/>
      <c r="DL119" s="843" t="s">
        <v>132</v>
      </c>
      <c r="DM119" s="841"/>
      <c r="DN119" s="841"/>
      <c r="DO119" s="841"/>
      <c r="DP119" s="842"/>
      <c r="DQ119" s="843" t="s">
        <v>132</v>
      </c>
      <c r="DR119" s="841"/>
      <c r="DS119" s="841"/>
      <c r="DT119" s="841"/>
      <c r="DU119" s="842"/>
      <c r="DV119" s="929" t="s">
        <v>132</v>
      </c>
      <c r="DW119" s="930"/>
      <c r="DX119" s="930"/>
      <c r="DY119" s="930"/>
      <c r="DZ119" s="931"/>
    </row>
    <row r="120" spans="1:130" s="246" customFormat="1" ht="26.25" customHeight="1" x14ac:dyDescent="0.15">
      <c r="A120" s="898"/>
      <c r="B120" s="899"/>
      <c r="C120" s="902" t="s">
        <v>446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132</v>
      </c>
      <c r="AB120" s="858"/>
      <c r="AC120" s="858"/>
      <c r="AD120" s="858"/>
      <c r="AE120" s="859"/>
      <c r="AF120" s="860" t="s">
        <v>132</v>
      </c>
      <c r="AG120" s="858"/>
      <c r="AH120" s="858"/>
      <c r="AI120" s="858"/>
      <c r="AJ120" s="859"/>
      <c r="AK120" s="860" t="s">
        <v>132</v>
      </c>
      <c r="AL120" s="858"/>
      <c r="AM120" s="858"/>
      <c r="AN120" s="858"/>
      <c r="AO120" s="859"/>
      <c r="AP120" s="905" t="s">
        <v>132</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2153000</v>
      </c>
      <c r="BR120" s="923"/>
      <c r="BS120" s="923"/>
      <c r="BT120" s="923"/>
      <c r="BU120" s="923"/>
      <c r="BV120" s="923">
        <v>2055113</v>
      </c>
      <c r="BW120" s="923"/>
      <c r="BX120" s="923"/>
      <c r="BY120" s="923"/>
      <c r="BZ120" s="923"/>
      <c r="CA120" s="923">
        <v>1770065</v>
      </c>
      <c r="CB120" s="923"/>
      <c r="CC120" s="923"/>
      <c r="CD120" s="923"/>
      <c r="CE120" s="923"/>
      <c r="CF120" s="947">
        <v>65.400000000000006</v>
      </c>
      <c r="CG120" s="948"/>
      <c r="CH120" s="948"/>
      <c r="CI120" s="948"/>
      <c r="CJ120" s="948"/>
      <c r="CK120" s="949" t="s">
        <v>472</v>
      </c>
      <c r="CL120" s="933"/>
      <c r="CM120" s="933"/>
      <c r="CN120" s="933"/>
      <c r="CO120" s="934"/>
      <c r="CP120" s="953" t="s">
        <v>473</v>
      </c>
      <c r="CQ120" s="954"/>
      <c r="CR120" s="954"/>
      <c r="CS120" s="954"/>
      <c r="CT120" s="954"/>
      <c r="CU120" s="954"/>
      <c r="CV120" s="954"/>
      <c r="CW120" s="954"/>
      <c r="CX120" s="954"/>
      <c r="CY120" s="954"/>
      <c r="CZ120" s="954"/>
      <c r="DA120" s="954"/>
      <c r="DB120" s="954"/>
      <c r="DC120" s="954"/>
      <c r="DD120" s="954"/>
      <c r="DE120" s="954"/>
      <c r="DF120" s="955"/>
      <c r="DG120" s="942">
        <v>839705</v>
      </c>
      <c r="DH120" s="923"/>
      <c r="DI120" s="923"/>
      <c r="DJ120" s="923"/>
      <c r="DK120" s="923"/>
      <c r="DL120" s="923">
        <v>775690</v>
      </c>
      <c r="DM120" s="923"/>
      <c r="DN120" s="923"/>
      <c r="DO120" s="923"/>
      <c r="DP120" s="923"/>
      <c r="DQ120" s="923">
        <v>701764</v>
      </c>
      <c r="DR120" s="923"/>
      <c r="DS120" s="923"/>
      <c r="DT120" s="923"/>
      <c r="DU120" s="923"/>
      <c r="DV120" s="924">
        <v>25.9</v>
      </c>
      <c r="DW120" s="924"/>
      <c r="DX120" s="924"/>
      <c r="DY120" s="924"/>
      <c r="DZ120" s="925"/>
    </row>
    <row r="121" spans="1:130" s="246" customFormat="1" ht="26.25" customHeight="1" x14ac:dyDescent="0.15">
      <c r="A121" s="898"/>
      <c r="B121" s="899"/>
      <c r="C121" s="944" t="s">
        <v>474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132</v>
      </c>
      <c r="AB121" s="858"/>
      <c r="AC121" s="858"/>
      <c r="AD121" s="858"/>
      <c r="AE121" s="859"/>
      <c r="AF121" s="860" t="s">
        <v>132</v>
      </c>
      <c r="AG121" s="858"/>
      <c r="AH121" s="858"/>
      <c r="AI121" s="858"/>
      <c r="AJ121" s="859"/>
      <c r="AK121" s="860" t="s">
        <v>132</v>
      </c>
      <c r="AL121" s="858"/>
      <c r="AM121" s="858"/>
      <c r="AN121" s="858"/>
      <c r="AO121" s="859"/>
      <c r="AP121" s="905" t="s">
        <v>132</v>
      </c>
      <c r="AQ121" s="906"/>
      <c r="AR121" s="906"/>
      <c r="AS121" s="906"/>
      <c r="AT121" s="907"/>
      <c r="AU121" s="967"/>
      <c r="AV121" s="968"/>
      <c r="AW121" s="968"/>
      <c r="AX121" s="968"/>
      <c r="AY121" s="969"/>
      <c r="AZ121" s="893" t="s">
        <v>475</v>
      </c>
      <c r="BA121" s="828"/>
      <c r="BB121" s="828"/>
      <c r="BC121" s="828"/>
      <c r="BD121" s="828"/>
      <c r="BE121" s="828"/>
      <c r="BF121" s="828"/>
      <c r="BG121" s="828"/>
      <c r="BH121" s="828"/>
      <c r="BI121" s="828"/>
      <c r="BJ121" s="828"/>
      <c r="BK121" s="828"/>
      <c r="BL121" s="828"/>
      <c r="BM121" s="828"/>
      <c r="BN121" s="828"/>
      <c r="BO121" s="828"/>
      <c r="BP121" s="829"/>
      <c r="BQ121" s="894">
        <v>551365</v>
      </c>
      <c r="BR121" s="895"/>
      <c r="BS121" s="895"/>
      <c r="BT121" s="895"/>
      <c r="BU121" s="895"/>
      <c r="BV121" s="895">
        <v>511074</v>
      </c>
      <c r="BW121" s="895"/>
      <c r="BX121" s="895"/>
      <c r="BY121" s="895"/>
      <c r="BZ121" s="895"/>
      <c r="CA121" s="895">
        <v>468507</v>
      </c>
      <c r="CB121" s="895"/>
      <c r="CC121" s="895"/>
      <c r="CD121" s="895"/>
      <c r="CE121" s="895"/>
      <c r="CF121" s="956">
        <v>17.3</v>
      </c>
      <c r="CG121" s="957"/>
      <c r="CH121" s="957"/>
      <c r="CI121" s="957"/>
      <c r="CJ121" s="957"/>
      <c r="CK121" s="950"/>
      <c r="CL121" s="936"/>
      <c r="CM121" s="936"/>
      <c r="CN121" s="936"/>
      <c r="CO121" s="937"/>
      <c r="CP121" s="916" t="s">
        <v>476</v>
      </c>
      <c r="CQ121" s="917"/>
      <c r="CR121" s="917"/>
      <c r="CS121" s="917"/>
      <c r="CT121" s="917"/>
      <c r="CU121" s="917"/>
      <c r="CV121" s="917"/>
      <c r="CW121" s="917"/>
      <c r="CX121" s="917"/>
      <c r="CY121" s="917"/>
      <c r="CZ121" s="917"/>
      <c r="DA121" s="917"/>
      <c r="DB121" s="917"/>
      <c r="DC121" s="917"/>
      <c r="DD121" s="917"/>
      <c r="DE121" s="917"/>
      <c r="DF121" s="918"/>
      <c r="DG121" s="894">
        <v>688083</v>
      </c>
      <c r="DH121" s="895"/>
      <c r="DI121" s="895"/>
      <c r="DJ121" s="895"/>
      <c r="DK121" s="895"/>
      <c r="DL121" s="895">
        <v>644977</v>
      </c>
      <c r="DM121" s="895"/>
      <c r="DN121" s="895"/>
      <c r="DO121" s="895"/>
      <c r="DP121" s="895"/>
      <c r="DQ121" s="895">
        <v>598781</v>
      </c>
      <c r="DR121" s="895"/>
      <c r="DS121" s="895"/>
      <c r="DT121" s="895"/>
      <c r="DU121" s="895"/>
      <c r="DV121" s="872">
        <v>22.1</v>
      </c>
      <c r="DW121" s="872"/>
      <c r="DX121" s="872"/>
      <c r="DY121" s="872"/>
      <c r="DZ121" s="873"/>
    </row>
    <row r="122" spans="1:130" s="246" customFormat="1" ht="26.25" customHeight="1" x14ac:dyDescent="0.15">
      <c r="A122" s="898"/>
      <c r="B122" s="899"/>
      <c r="C122" s="902" t="s">
        <v>456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132</v>
      </c>
      <c r="AB122" s="858"/>
      <c r="AC122" s="858"/>
      <c r="AD122" s="858"/>
      <c r="AE122" s="859"/>
      <c r="AF122" s="860" t="s">
        <v>132</v>
      </c>
      <c r="AG122" s="858"/>
      <c r="AH122" s="858"/>
      <c r="AI122" s="858"/>
      <c r="AJ122" s="859"/>
      <c r="AK122" s="860" t="s">
        <v>132</v>
      </c>
      <c r="AL122" s="858"/>
      <c r="AM122" s="858"/>
      <c r="AN122" s="858"/>
      <c r="AO122" s="859"/>
      <c r="AP122" s="905" t="s">
        <v>132</v>
      </c>
      <c r="AQ122" s="906"/>
      <c r="AR122" s="906"/>
      <c r="AS122" s="906"/>
      <c r="AT122" s="907"/>
      <c r="AU122" s="967"/>
      <c r="AV122" s="968"/>
      <c r="AW122" s="968"/>
      <c r="AX122" s="968"/>
      <c r="AY122" s="969"/>
      <c r="AZ122" s="960" t="s">
        <v>477</v>
      </c>
      <c r="BA122" s="961"/>
      <c r="BB122" s="961"/>
      <c r="BC122" s="961"/>
      <c r="BD122" s="961"/>
      <c r="BE122" s="961"/>
      <c r="BF122" s="961"/>
      <c r="BG122" s="961"/>
      <c r="BH122" s="961"/>
      <c r="BI122" s="961"/>
      <c r="BJ122" s="961"/>
      <c r="BK122" s="961"/>
      <c r="BL122" s="961"/>
      <c r="BM122" s="961"/>
      <c r="BN122" s="961"/>
      <c r="BO122" s="961"/>
      <c r="BP122" s="962"/>
      <c r="BQ122" s="963">
        <v>5725392</v>
      </c>
      <c r="BR122" s="926"/>
      <c r="BS122" s="926"/>
      <c r="BT122" s="926"/>
      <c r="BU122" s="926"/>
      <c r="BV122" s="926">
        <v>5388084</v>
      </c>
      <c r="BW122" s="926"/>
      <c r="BX122" s="926"/>
      <c r="BY122" s="926"/>
      <c r="BZ122" s="926"/>
      <c r="CA122" s="926">
        <v>5031230</v>
      </c>
      <c r="CB122" s="926"/>
      <c r="CC122" s="926"/>
      <c r="CD122" s="926"/>
      <c r="CE122" s="926"/>
      <c r="CF122" s="927">
        <v>185.8</v>
      </c>
      <c r="CG122" s="928"/>
      <c r="CH122" s="928"/>
      <c r="CI122" s="928"/>
      <c r="CJ122" s="928"/>
      <c r="CK122" s="950"/>
      <c r="CL122" s="936"/>
      <c r="CM122" s="936"/>
      <c r="CN122" s="936"/>
      <c r="CO122" s="937"/>
      <c r="CP122" s="916" t="s">
        <v>409</v>
      </c>
      <c r="CQ122" s="917"/>
      <c r="CR122" s="917"/>
      <c r="CS122" s="917"/>
      <c r="CT122" s="917"/>
      <c r="CU122" s="917"/>
      <c r="CV122" s="917"/>
      <c r="CW122" s="917"/>
      <c r="CX122" s="917"/>
      <c r="CY122" s="917"/>
      <c r="CZ122" s="917"/>
      <c r="DA122" s="917"/>
      <c r="DB122" s="917"/>
      <c r="DC122" s="917"/>
      <c r="DD122" s="917"/>
      <c r="DE122" s="917"/>
      <c r="DF122" s="918"/>
      <c r="DG122" s="894">
        <v>19393</v>
      </c>
      <c r="DH122" s="895"/>
      <c r="DI122" s="895"/>
      <c r="DJ122" s="895"/>
      <c r="DK122" s="895"/>
      <c r="DL122" s="895">
        <v>16619</v>
      </c>
      <c r="DM122" s="895"/>
      <c r="DN122" s="895"/>
      <c r="DO122" s="895"/>
      <c r="DP122" s="895"/>
      <c r="DQ122" s="895">
        <v>11497</v>
      </c>
      <c r="DR122" s="895"/>
      <c r="DS122" s="895"/>
      <c r="DT122" s="895"/>
      <c r="DU122" s="895"/>
      <c r="DV122" s="872">
        <v>0.4</v>
      </c>
      <c r="DW122" s="872"/>
      <c r="DX122" s="872"/>
      <c r="DY122" s="872"/>
      <c r="DZ122" s="873"/>
    </row>
    <row r="123" spans="1:130" s="246" customFormat="1" ht="26.25" customHeight="1" x14ac:dyDescent="0.15">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132</v>
      </c>
      <c r="AB123" s="858"/>
      <c r="AC123" s="858"/>
      <c r="AD123" s="858"/>
      <c r="AE123" s="859"/>
      <c r="AF123" s="860" t="s">
        <v>132</v>
      </c>
      <c r="AG123" s="858"/>
      <c r="AH123" s="858"/>
      <c r="AI123" s="858"/>
      <c r="AJ123" s="859"/>
      <c r="AK123" s="860" t="s">
        <v>132</v>
      </c>
      <c r="AL123" s="858"/>
      <c r="AM123" s="858"/>
      <c r="AN123" s="858"/>
      <c r="AO123" s="859"/>
      <c r="AP123" s="905" t="s">
        <v>132</v>
      </c>
      <c r="AQ123" s="906"/>
      <c r="AR123" s="906"/>
      <c r="AS123" s="906"/>
      <c r="AT123" s="907"/>
      <c r="AU123" s="970"/>
      <c r="AV123" s="971"/>
      <c r="AW123" s="971"/>
      <c r="AX123" s="971"/>
      <c r="AY123" s="971"/>
      <c r="AZ123" s="277" t="s">
        <v>194</v>
      </c>
      <c r="BA123" s="277"/>
      <c r="BB123" s="277"/>
      <c r="BC123" s="277"/>
      <c r="BD123" s="277"/>
      <c r="BE123" s="277"/>
      <c r="BF123" s="277"/>
      <c r="BG123" s="277"/>
      <c r="BH123" s="277"/>
      <c r="BI123" s="277"/>
      <c r="BJ123" s="277"/>
      <c r="BK123" s="277"/>
      <c r="BL123" s="277"/>
      <c r="BM123" s="277"/>
      <c r="BN123" s="277"/>
      <c r="BO123" s="958" t="s">
        <v>478</v>
      </c>
      <c r="BP123" s="959"/>
      <c r="BQ123" s="913">
        <v>8429757</v>
      </c>
      <c r="BR123" s="914"/>
      <c r="BS123" s="914"/>
      <c r="BT123" s="914"/>
      <c r="BU123" s="914"/>
      <c r="BV123" s="914">
        <v>7954271</v>
      </c>
      <c r="BW123" s="914"/>
      <c r="BX123" s="914"/>
      <c r="BY123" s="914"/>
      <c r="BZ123" s="914"/>
      <c r="CA123" s="914">
        <v>7269802</v>
      </c>
      <c r="CB123" s="914"/>
      <c r="CC123" s="914"/>
      <c r="CD123" s="914"/>
      <c r="CE123" s="914"/>
      <c r="CF123" s="824"/>
      <c r="CG123" s="825"/>
      <c r="CH123" s="825"/>
      <c r="CI123" s="825"/>
      <c r="CJ123" s="915"/>
      <c r="CK123" s="950"/>
      <c r="CL123" s="936"/>
      <c r="CM123" s="936"/>
      <c r="CN123" s="936"/>
      <c r="CO123" s="937"/>
      <c r="CP123" s="916" t="s">
        <v>408</v>
      </c>
      <c r="CQ123" s="917"/>
      <c r="CR123" s="917"/>
      <c r="CS123" s="917"/>
      <c r="CT123" s="917"/>
      <c r="CU123" s="917"/>
      <c r="CV123" s="917"/>
      <c r="CW123" s="917"/>
      <c r="CX123" s="917"/>
      <c r="CY123" s="917"/>
      <c r="CZ123" s="917"/>
      <c r="DA123" s="917"/>
      <c r="DB123" s="917"/>
      <c r="DC123" s="917"/>
      <c r="DD123" s="917"/>
      <c r="DE123" s="917"/>
      <c r="DF123" s="918"/>
      <c r="DG123" s="857" t="s">
        <v>132</v>
      </c>
      <c r="DH123" s="858"/>
      <c r="DI123" s="858"/>
      <c r="DJ123" s="858"/>
      <c r="DK123" s="859"/>
      <c r="DL123" s="860" t="s">
        <v>132</v>
      </c>
      <c r="DM123" s="858"/>
      <c r="DN123" s="858"/>
      <c r="DO123" s="858"/>
      <c r="DP123" s="859"/>
      <c r="DQ123" s="860" t="s">
        <v>132</v>
      </c>
      <c r="DR123" s="858"/>
      <c r="DS123" s="858"/>
      <c r="DT123" s="858"/>
      <c r="DU123" s="859"/>
      <c r="DV123" s="905" t="s">
        <v>441</v>
      </c>
      <c r="DW123" s="906"/>
      <c r="DX123" s="906"/>
      <c r="DY123" s="906"/>
      <c r="DZ123" s="907"/>
    </row>
    <row r="124" spans="1:130" s="246" customFormat="1" ht="26.25" customHeight="1" thickBot="1" x14ac:dyDescent="0.2">
      <c r="A124" s="898"/>
      <c r="B124" s="899"/>
      <c r="C124" s="902" t="s">
        <v>465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132</v>
      </c>
      <c r="AB124" s="858"/>
      <c r="AC124" s="858"/>
      <c r="AD124" s="858"/>
      <c r="AE124" s="859"/>
      <c r="AF124" s="860" t="s">
        <v>479</v>
      </c>
      <c r="AG124" s="858"/>
      <c r="AH124" s="858"/>
      <c r="AI124" s="858"/>
      <c r="AJ124" s="859"/>
      <c r="AK124" s="860" t="s">
        <v>132</v>
      </c>
      <c r="AL124" s="858"/>
      <c r="AM124" s="858"/>
      <c r="AN124" s="858"/>
      <c r="AO124" s="859"/>
      <c r="AP124" s="905" t="s">
        <v>132</v>
      </c>
      <c r="AQ124" s="906"/>
      <c r="AR124" s="906"/>
      <c r="AS124" s="906"/>
      <c r="AT124" s="907"/>
      <c r="AU124" s="908" t="s">
        <v>480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6.2</v>
      </c>
      <c r="BR124" s="912"/>
      <c r="BS124" s="912"/>
      <c r="BT124" s="912"/>
      <c r="BU124" s="912"/>
      <c r="BV124" s="912">
        <v>2.8</v>
      </c>
      <c r="BW124" s="912"/>
      <c r="BX124" s="912"/>
      <c r="BY124" s="912"/>
      <c r="BZ124" s="912"/>
      <c r="CA124" s="912">
        <v>7.9</v>
      </c>
      <c r="CB124" s="912"/>
      <c r="CC124" s="912"/>
      <c r="CD124" s="912"/>
      <c r="CE124" s="912"/>
      <c r="CF124" s="802"/>
      <c r="CG124" s="803"/>
      <c r="CH124" s="803"/>
      <c r="CI124" s="803"/>
      <c r="CJ124" s="943"/>
      <c r="CK124" s="951"/>
      <c r="CL124" s="951"/>
      <c r="CM124" s="951"/>
      <c r="CN124" s="951"/>
      <c r="CO124" s="952"/>
      <c r="CP124" s="916" t="s">
        <v>481</v>
      </c>
      <c r="CQ124" s="917"/>
      <c r="CR124" s="917"/>
      <c r="CS124" s="917"/>
      <c r="CT124" s="917"/>
      <c r="CU124" s="917"/>
      <c r="CV124" s="917"/>
      <c r="CW124" s="917"/>
      <c r="CX124" s="917"/>
      <c r="CY124" s="917"/>
      <c r="CZ124" s="917"/>
      <c r="DA124" s="917"/>
      <c r="DB124" s="917"/>
      <c r="DC124" s="917"/>
      <c r="DD124" s="917"/>
      <c r="DE124" s="917"/>
      <c r="DF124" s="918"/>
      <c r="DG124" s="840" t="s">
        <v>132</v>
      </c>
      <c r="DH124" s="841"/>
      <c r="DI124" s="841"/>
      <c r="DJ124" s="841"/>
      <c r="DK124" s="842"/>
      <c r="DL124" s="843" t="s">
        <v>132</v>
      </c>
      <c r="DM124" s="841"/>
      <c r="DN124" s="841"/>
      <c r="DO124" s="841"/>
      <c r="DP124" s="842"/>
      <c r="DQ124" s="843" t="s">
        <v>441</v>
      </c>
      <c r="DR124" s="841"/>
      <c r="DS124" s="841"/>
      <c r="DT124" s="841"/>
      <c r="DU124" s="842"/>
      <c r="DV124" s="929" t="s">
        <v>441</v>
      </c>
      <c r="DW124" s="930"/>
      <c r="DX124" s="930"/>
      <c r="DY124" s="930"/>
      <c r="DZ124" s="931"/>
    </row>
    <row r="125" spans="1:130" s="246" customFormat="1" ht="26.25" customHeight="1" x14ac:dyDescent="0.15">
      <c r="A125" s="898"/>
      <c r="B125" s="899"/>
      <c r="C125" s="902" t="s">
        <v>467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132</v>
      </c>
      <c r="AB125" s="858"/>
      <c r="AC125" s="858"/>
      <c r="AD125" s="858"/>
      <c r="AE125" s="859"/>
      <c r="AF125" s="860" t="s">
        <v>132</v>
      </c>
      <c r="AG125" s="858"/>
      <c r="AH125" s="858"/>
      <c r="AI125" s="858"/>
      <c r="AJ125" s="859"/>
      <c r="AK125" s="860" t="s">
        <v>441</v>
      </c>
      <c r="AL125" s="858"/>
      <c r="AM125" s="858"/>
      <c r="AN125" s="858"/>
      <c r="AO125" s="859"/>
      <c r="AP125" s="905" t="s">
        <v>441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482</v>
      </c>
      <c r="CL125" s="933"/>
      <c r="CM125" s="933"/>
      <c r="CN125" s="933"/>
      <c r="CO125" s="934"/>
      <c r="CP125" s="941" t="s">
        <v>483</v>
      </c>
      <c r="CQ125" s="886"/>
      <c r="CR125" s="886"/>
      <c r="CS125" s="886"/>
      <c r="CT125" s="886"/>
      <c r="CU125" s="886"/>
      <c r="CV125" s="886"/>
      <c r="CW125" s="886"/>
      <c r="CX125" s="886"/>
      <c r="CY125" s="886"/>
      <c r="CZ125" s="886"/>
      <c r="DA125" s="886"/>
      <c r="DB125" s="886"/>
      <c r="DC125" s="886"/>
      <c r="DD125" s="886"/>
      <c r="DE125" s="886"/>
      <c r="DF125" s="887"/>
      <c r="DG125" s="942" t="s">
        <v>484</v>
      </c>
      <c r="DH125" s="923"/>
      <c r="DI125" s="923"/>
      <c r="DJ125" s="923"/>
      <c r="DK125" s="923"/>
      <c r="DL125" s="923" t="s">
        <v>441</v>
      </c>
      <c r="DM125" s="923"/>
      <c r="DN125" s="923"/>
      <c r="DO125" s="923"/>
      <c r="DP125" s="923"/>
      <c r="DQ125" s="923" t="s">
        <v>132</v>
      </c>
      <c r="DR125" s="923"/>
      <c r="DS125" s="923"/>
      <c r="DT125" s="923"/>
      <c r="DU125" s="923"/>
      <c r="DV125" s="924" t="s">
        <v>132</v>
      </c>
      <c r="DW125" s="924"/>
      <c r="DX125" s="924"/>
      <c r="DY125" s="924"/>
      <c r="DZ125" s="925"/>
    </row>
    <row r="126" spans="1:130" s="246" customFormat="1" ht="26.25" customHeight="1" thickBot="1" x14ac:dyDescent="0.2">
      <c r="A126" s="898"/>
      <c r="B126" s="899"/>
      <c r="C126" s="902" t="s">
        <v>469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132</v>
      </c>
      <c r="AB126" s="858"/>
      <c r="AC126" s="858"/>
      <c r="AD126" s="858"/>
      <c r="AE126" s="859"/>
      <c r="AF126" s="860" t="s">
        <v>132</v>
      </c>
      <c r="AG126" s="858"/>
      <c r="AH126" s="858"/>
      <c r="AI126" s="858"/>
      <c r="AJ126" s="859"/>
      <c r="AK126" s="860" t="s">
        <v>132</v>
      </c>
      <c r="AL126" s="858"/>
      <c r="AM126" s="858"/>
      <c r="AN126" s="858"/>
      <c r="AO126" s="859"/>
      <c r="AP126" s="905" t="s">
        <v>132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485</v>
      </c>
      <c r="CQ126" s="828"/>
      <c r="CR126" s="828"/>
      <c r="CS126" s="828"/>
      <c r="CT126" s="828"/>
      <c r="CU126" s="828"/>
      <c r="CV126" s="828"/>
      <c r="CW126" s="828"/>
      <c r="CX126" s="828"/>
      <c r="CY126" s="828"/>
      <c r="CZ126" s="828"/>
      <c r="DA126" s="828"/>
      <c r="DB126" s="828"/>
      <c r="DC126" s="828"/>
      <c r="DD126" s="828"/>
      <c r="DE126" s="828"/>
      <c r="DF126" s="829"/>
      <c r="DG126" s="894" t="s">
        <v>132</v>
      </c>
      <c r="DH126" s="895"/>
      <c r="DI126" s="895"/>
      <c r="DJ126" s="895"/>
      <c r="DK126" s="895"/>
      <c r="DL126" s="895" t="s">
        <v>132</v>
      </c>
      <c r="DM126" s="895"/>
      <c r="DN126" s="895"/>
      <c r="DO126" s="895"/>
      <c r="DP126" s="895"/>
      <c r="DQ126" s="895" t="s">
        <v>132</v>
      </c>
      <c r="DR126" s="895"/>
      <c r="DS126" s="895"/>
      <c r="DT126" s="895"/>
      <c r="DU126" s="895"/>
      <c r="DV126" s="872" t="s">
        <v>132</v>
      </c>
      <c r="DW126" s="872"/>
      <c r="DX126" s="872"/>
      <c r="DY126" s="872"/>
      <c r="DZ126" s="873"/>
    </row>
    <row r="127" spans="1:130" s="246" customFormat="1" ht="26.25" customHeight="1" x14ac:dyDescent="0.15">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1615</v>
      </c>
      <c r="AB127" s="858"/>
      <c r="AC127" s="858"/>
      <c r="AD127" s="858"/>
      <c r="AE127" s="859"/>
      <c r="AF127" s="860">
        <v>1273</v>
      </c>
      <c r="AG127" s="858"/>
      <c r="AH127" s="858"/>
      <c r="AI127" s="858"/>
      <c r="AJ127" s="859"/>
      <c r="AK127" s="860">
        <v>1025</v>
      </c>
      <c r="AL127" s="858"/>
      <c r="AM127" s="858"/>
      <c r="AN127" s="858"/>
      <c r="AO127" s="859"/>
      <c r="AP127" s="905">
        <v>0</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441</v>
      </c>
      <c r="DH127" s="895"/>
      <c r="DI127" s="895"/>
      <c r="DJ127" s="895"/>
      <c r="DK127" s="895"/>
      <c r="DL127" s="895" t="s">
        <v>132</v>
      </c>
      <c r="DM127" s="895"/>
      <c r="DN127" s="895"/>
      <c r="DO127" s="895"/>
      <c r="DP127" s="895"/>
      <c r="DQ127" s="895" t="s">
        <v>441</v>
      </c>
      <c r="DR127" s="895"/>
      <c r="DS127" s="895"/>
      <c r="DT127" s="895"/>
      <c r="DU127" s="895"/>
      <c r="DV127" s="872" t="s">
        <v>132</v>
      </c>
      <c r="DW127" s="872"/>
      <c r="DX127" s="872"/>
      <c r="DY127" s="872"/>
      <c r="DZ127" s="873"/>
    </row>
    <row r="128" spans="1:130" s="246" customFormat="1" ht="26.25" customHeight="1" thickBot="1" x14ac:dyDescent="0.2">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v>58136</v>
      </c>
      <c r="AB128" s="879"/>
      <c r="AC128" s="879"/>
      <c r="AD128" s="879"/>
      <c r="AE128" s="880"/>
      <c r="AF128" s="881">
        <v>58724</v>
      </c>
      <c r="AG128" s="879"/>
      <c r="AH128" s="879"/>
      <c r="AI128" s="879"/>
      <c r="AJ128" s="880"/>
      <c r="AK128" s="881">
        <v>56551</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441</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t="s">
        <v>496</v>
      </c>
      <c r="DH128" s="869"/>
      <c r="DI128" s="869"/>
      <c r="DJ128" s="869"/>
      <c r="DK128" s="869"/>
      <c r="DL128" s="869" t="s">
        <v>132</v>
      </c>
      <c r="DM128" s="869"/>
      <c r="DN128" s="869"/>
      <c r="DO128" s="869"/>
      <c r="DP128" s="869"/>
      <c r="DQ128" s="869" t="s">
        <v>132</v>
      </c>
      <c r="DR128" s="869"/>
      <c r="DS128" s="869"/>
      <c r="DT128" s="869"/>
      <c r="DU128" s="869"/>
      <c r="DV128" s="870" t="s">
        <v>441</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497</v>
      </c>
      <c r="X129" s="855"/>
      <c r="Y129" s="855"/>
      <c r="Z129" s="856"/>
      <c r="AA129" s="857">
        <v>3503842</v>
      </c>
      <c r="AB129" s="858"/>
      <c r="AC129" s="858"/>
      <c r="AD129" s="858"/>
      <c r="AE129" s="859"/>
      <c r="AF129" s="860">
        <v>3445511</v>
      </c>
      <c r="AG129" s="858"/>
      <c r="AH129" s="858"/>
      <c r="AI129" s="858"/>
      <c r="AJ129" s="859"/>
      <c r="AK129" s="860">
        <v>3382411</v>
      </c>
      <c r="AL129" s="858"/>
      <c r="AM129" s="858"/>
      <c r="AN129" s="858"/>
      <c r="AO129" s="859"/>
      <c r="AP129" s="861"/>
      <c r="AQ129" s="862"/>
      <c r="AR129" s="862"/>
      <c r="AS129" s="862"/>
      <c r="AT129" s="863"/>
      <c r="AU129" s="284"/>
      <c r="AV129" s="284"/>
      <c r="AW129" s="284"/>
      <c r="AX129" s="827" t="s">
        <v>498</v>
      </c>
      <c r="AY129" s="828"/>
      <c r="AZ129" s="828"/>
      <c r="BA129" s="828"/>
      <c r="BB129" s="828"/>
      <c r="BC129" s="828"/>
      <c r="BD129" s="828"/>
      <c r="BE129" s="829"/>
      <c r="BF129" s="847" t="s">
        <v>441</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500</v>
      </c>
      <c r="X130" s="855"/>
      <c r="Y130" s="855"/>
      <c r="Z130" s="856"/>
      <c r="AA130" s="857">
        <v>696556</v>
      </c>
      <c r="AB130" s="858"/>
      <c r="AC130" s="858"/>
      <c r="AD130" s="858"/>
      <c r="AE130" s="859"/>
      <c r="AF130" s="860">
        <v>670634</v>
      </c>
      <c r="AG130" s="858"/>
      <c r="AH130" s="858"/>
      <c r="AI130" s="858"/>
      <c r="AJ130" s="859"/>
      <c r="AK130" s="860">
        <v>674731</v>
      </c>
      <c r="AL130" s="858"/>
      <c r="AM130" s="858"/>
      <c r="AN130" s="858"/>
      <c r="AO130" s="859"/>
      <c r="AP130" s="861"/>
      <c r="AQ130" s="862"/>
      <c r="AR130" s="862"/>
      <c r="AS130" s="862"/>
      <c r="AT130" s="863"/>
      <c r="AU130" s="284"/>
      <c r="AV130" s="284"/>
      <c r="AW130" s="284"/>
      <c r="AX130" s="827" t="s">
        <v>501</v>
      </c>
      <c r="AY130" s="828"/>
      <c r="AZ130" s="828"/>
      <c r="BA130" s="828"/>
      <c r="BB130" s="828"/>
      <c r="BC130" s="828"/>
      <c r="BD130" s="828"/>
      <c r="BE130" s="829"/>
      <c r="BF130" s="830">
        <v>7.3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502</v>
      </c>
      <c r="X131" s="838"/>
      <c r="Y131" s="838"/>
      <c r="Z131" s="839"/>
      <c r="AA131" s="840">
        <v>2807286</v>
      </c>
      <c r="AB131" s="841"/>
      <c r="AC131" s="841"/>
      <c r="AD131" s="841"/>
      <c r="AE131" s="842"/>
      <c r="AF131" s="843">
        <v>2774877</v>
      </c>
      <c r="AG131" s="841"/>
      <c r="AH131" s="841"/>
      <c r="AI131" s="841"/>
      <c r="AJ131" s="842"/>
      <c r="AK131" s="843">
        <v>2707680</v>
      </c>
      <c r="AL131" s="841"/>
      <c r="AM131" s="841"/>
      <c r="AN131" s="841"/>
      <c r="AO131" s="842"/>
      <c r="AP131" s="844"/>
      <c r="AQ131" s="845"/>
      <c r="AR131" s="845"/>
      <c r="AS131" s="845"/>
      <c r="AT131" s="846"/>
      <c r="AU131" s="284"/>
      <c r="AV131" s="284"/>
      <c r="AW131" s="284"/>
      <c r="AX131" s="805" t="s">
        <v>503</v>
      </c>
      <c r="AY131" s="806"/>
      <c r="AZ131" s="806"/>
      <c r="BA131" s="806"/>
      <c r="BB131" s="806"/>
      <c r="BC131" s="806"/>
      <c r="BD131" s="806"/>
      <c r="BE131" s="807"/>
      <c r="BF131" s="808">
        <v>7.9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505</v>
      </c>
      <c r="W132" s="818"/>
      <c r="X132" s="818"/>
      <c r="Y132" s="818"/>
      <c r="Z132" s="819"/>
      <c r="AA132" s="820">
        <v>8.1147770480000005</v>
      </c>
      <c r="AB132" s="821"/>
      <c r="AC132" s="821"/>
      <c r="AD132" s="821"/>
      <c r="AE132" s="822"/>
      <c r="AF132" s="823">
        <v>6.4126085589999997</v>
      </c>
      <c r="AG132" s="821"/>
      <c r="AH132" s="821"/>
      <c r="AI132" s="821"/>
      <c r="AJ132" s="822"/>
      <c r="AK132" s="823">
        <v>7.381448325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506</v>
      </c>
      <c r="W133" s="797"/>
      <c r="X133" s="797"/>
      <c r="Y133" s="797"/>
      <c r="Z133" s="798"/>
      <c r="AA133" s="799">
        <v>10.6</v>
      </c>
      <c r="AB133" s="800"/>
      <c r="AC133" s="800"/>
      <c r="AD133" s="800"/>
      <c r="AE133" s="801"/>
      <c r="AF133" s="799">
        <v>8.5</v>
      </c>
      <c r="AG133" s="800"/>
      <c r="AH133" s="800"/>
      <c r="AI133" s="800"/>
      <c r="AJ133" s="801"/>
      <c r="AK133" s="799">
        <v>7.3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LszGOiGgfqzwKOHLGJ6WMrV8aNYxPq8p5gOTzlAy1YjjkyUJ3KXJORoWuNhpgEFlQUe7A325Xamr9vH4/+kdSA==" saltValue="YWR8aMSrO/D8SNgcBb0B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pwahhK/6XIBuIYeRbjY2NeadQjMAunvVHwNvLF5GqFOazi1x98tGFm/CE/6w2KJHtC6JrCofLxgetl5lZ7jQ==" saltValue="GaKY5S6gENcgskqLSe1V2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lP9hVkBeO/m/6iX6jVvB9TJgmLpZ0l0BxQ2/gGHGU0al0wlaX/dtEnApBlobwrBzcNbutKMaP5QNl25jwycUw==" saltValue="m73I8cMxLuR+CXRpFDoSP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515</v>
      </c>
      <c r="AL9" s="1227"/>
      <c r="AM9" s="1227"/>
      <c r="AN9" s="1228"/>
      <c r="AO9" s="312">
        <v>907137</v>
      </c>
      <c r="AP9" s="312">
        <v>163360</v>
      </c>
      <c r="AQ9" s="313">
        <v>137457</v>
      </c>
      <c r="AR9" s="314">
        <v>18.8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516</v>
      </c>
      <c r="AL10" s="1227"/>
      <c r="AM10" s="1227"/>
      <c r="AN10" s="1228"/>
      <c r="AO10" s="315">
        <v>172369</v>
      </c>
      <c r="AP10" s="315">
        <v>31041</v>
      </c>
      <c r="AQ10" s="316">
        <v>16552</v>
      </c>
      <c r="AR10" s="317">
        <v>87.5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517</v>
      </c>
      <c r="AL11" s="1227"/>
      <c r="AM11" s="1227"/>
      <c r="AN11" s="1228"/>
      <c r="AO11" s="315">
        <v>190023</v>
      </c>
      <c r="AP11" s="315">
        <v>34220</v>
      </c>
      <c r="AQ11" s="316">
        <v>23820</v>
      </c>
      <c r="AR11" s="317">
        <v>43.7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518</v>
      </c>
      <c r="AL12" s="1227"/>
      <c r="AM12" s="1227"/>
      <c r="AN12" s="1228"/>
      <c r="AO12" s="315" t="s">
        <v>519</v>
      </c>
      <c r="AP12" s="315" t="s">
        <v>519</v>
      </c>
      <c r="AQ12" s="316">
        <v>3889</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520</v>
      </c>
      <c r="AL13" s="1227"/>
      <c r="AM13" s="1227"/>
      <c r="AN13" s="1228"/>
      <c r="AO13" s="315" t="s">
        <v>519</v>
      </c>
      <c r="AP13" s="315" t="s">
        <v>519</v>
      </c>
      <c r="AQ13" s="316" t="s">
        <v>519</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521</v>
      </c>
      <c r="AL14" s="1227"/>
      <c r="AM14" s="1227"/>
      <c r="AN14" s="1228"/>
      <c r="AO14" s="315">
        <v>49372</v>
      </c>
      <c r="AP14" s="315">
        <v>8891</v>
      </c>
      <c r="AQ14" s="316">
        <v>6581</v>
      </c>
      <c r="AR14" s="317">
        <v>35.1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522</v>
      </c>
      <c r="AL15" s="1227"/>
      <c r="AM15" s="1227"/>
      <c r="AN15" s="1228"/>
      <c r="AO15" s="315">
        <v>63444</v>
      </c>
      <c r="AP15" s="315">
        <v>11425</v>
      </c>
      <c r="AQ15" s="316">
        <v>3467</v>
      </c>
      <c r="AR15" s="317">
        <v>229.5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523</v>
      </c>
      <c r="AL16" s="1230"/>
      <c r="AM16" s="1230"/>
      <c r="AN16" s="1231"/>
      <c r="AO16" s="315">
        <v>-83133</v>
      </c>
      <c r="AP16" s="315">
        <v>-14971</v>
      </c>
      <c r="AQ16" s="316">
        <v>-13853</v>
      </c>
      <c r="AR16" s="317">
        <v>8.1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194</v>
      </c>
      <c r="AL17" s="1230"/>
      <c r="AM17" s="1230"/>
      <c r="AN17" s="1231"/>
      <c r="AO17" s="315">
        <v>1299212</v>
      </c>
      <c r="AP17" s="315">
        <v>233966</v>
      </c>
      <c r="AQ17" s="316">
        <v>177914</v>
      </c>
      <c r="AR17" s="317">
        <v>31.5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528</v>
      </c>
      <c r="AL21" s="1224"/>
      <c r="AM21" s="1224"/>
      <c r="AN21" s="1225"/>
      <c r="AO21" s="327">
        <v>20.71</v>
      </c>
      <c r="AP21" s="328">
        <v>15.77</v>
      </c>
      <c r="AQ21" s="329">
        <v>4.9400000000000004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529</v>
      </c>
      <c r="AL22" s="1224"/>
      <c r="AM22" s="1224"/>
      <c r="AN22" s="1225"/>
      <c r="AO22" s="332">
        <v>97.3</v>
      </c>
      <c r="AP22" s="333">
        <v>96</v>
      </c>
      <c r="AQ22" s="334">
        <v>1.3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533</v>
      </c>
      <c r="AL32" s="1215"/>
      <c r="AM32" s="1215"/>
      <c r="AN32" s="1216"/>
      <c r="AO32" s="342">
        <v>784865</v>
      </c>
      <c r="AP32" s="342">
        <v>141341</v>
      </c>
      <c r="AQ32" s="343">
        <v>107318</v>
      </c>
      <c r="AR32" s="344">
        <v>31.7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534</v>
      </c>
      <c r="AL33" s="1215"/>
      <c r="AM33" s="1215"/>
      <c r="AN33" s="1216"/>
      <c r="AO33" s="342" t="s">
        <v>519</v>
      </c>
      <c r="AP33" s="342" t="s">
        <v>519</v>
      </c>
      <c r="AQ33" s="343">
        <v>192</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535</v>
      </c>
      <c r="AL34" s="1215"/>
      <c r="AM34" s="1215"/>
      <c r="AN34" s="1216"/>
      <c r="AO34" s="342" t="s">
        <v>519</v>
      </c>
      <c r="AP34" s="342" t="s">
        <v>519</v>
      </c>
      <c r="AQ34" s="343">
        <v>281</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536</v>
      </c>
      <c r="AL35" s="1215"/>
      <c r="AM35" s="1215"/>
      <c r="AN35" s="1216"/>
      <c r="AO35" s="342">
        <v>135261</v>
      </c>
      <c r="AP35" s="342">
        <v>24358</v>
      </c>
      <c r="AQ35" s="343">
        <v>22732</v>
      </c>
      <c r="AR35" s="344">
        <v>7.2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537</v>
      </c>
      <c r="AL36" s="1215"/>
      <c r="AM36" s="1215"/>
      <c r="AN36" s="1216"/>
      <c r="AO36" s="342">
        <v>9997</v>
      </c>
      <c r="AP36" s="342">
        <v>1800</v>
      </c>
      <c r="AQ36" s="343">
        <v>3735</v>
      </c>
      <c r="AR36" s="344">
        <v>-51.8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538</v>
      </c>
      <c r="AL37" s="1215"/>
      <c r="AM37" s="1215"/>
      <c r="AN37" s="1216"/>
      <c r="AO37" s="342">
        <v>1025</v>
      </c>
      <c r="AP37" s="342">
        <v>185</v>
      </c>
      <c r="AQ37" s="343">
        <v>1596</v>
      </c>
      <c r="AR37" s="344">
        <v>-88.4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539</v>
      </c>
      <c r="AL38" s="1218"/>
      <c r="AM38" s="1218"/>
      <c r="AN38" s="1219"/>
      <c r="AO38" s="345" t="s">
        <v>519</v>
      </c>
      <c r="AP38" s="345" t="s">
        <v>519</v>
      </c>
      <c r="AQ38" s="346">
        <v>19</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540</v>
      </c>
      <c r="AL39" s="1218"/>
      <c r="AM39" s="1218"/>
      <c r="AN39" s="1219"/>
      <c r="AO39" s="342">
        <v>-56551</v>
      </c>
      <c r="AP39" s="342">
        <v>-10184</v>
      </c>
      <c r="AQ39" s="343">
        <v>-5126</v>
      </c>
      <c r="AR39" s="344">
        <v>98.7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541</v>
      </c>
      <c r="AL40" s="1215"/>
      <c r="AM40" s="1215"/>
      <c r="AN40" s="1216"/>
      <c r="AO40" s="342">
        <v>-674731</v>
      </c>
      <c r="AP40" s="342">
        <v>-121507</v>
      </c>
      <c r="AQ40" s="343">
        <v>-92432</v>
      </c>
      <c r="AR40" s="344">
        <v>31.5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307</v>
      </c>
      <c r="AL41" s="1221"/>
      <c r="AM41" s="1221"/>
      <c r="AN41" s="1222"/>
      <c r="AO41" s="342">
        <v>199866</v>
      </c>
      <c r="AP41" s="342">
        <v>35992</v>
      </c>
      <c r="AQ41" s="343">
        <v>38314</v>
      </c>
      <c r="AR41" s="344">
        <v>-6.1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510</v>
      </c>
      <c r="AN49" s="1209" t="s">
        <v>545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525647</v>
      </c>
      <c r="AN51" s="364">
        <v>91656</v>
      </c>
      <c r="AO51" s="365">
        <v>-26.3</v>
      </c>
      <c r="AP51" s="366">
        <v>175675</v>
      </c>
      <c r="AQ51" s="367">
        <v>0.6</v>
      </c>
      <c r="AR51" s="368">
        <v>-26.9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289254</v>
      </c>
      <c r="AN52" s="372">
        <v>50437</v>
      </c>
      <c r="AO52" s="373">
        <v>-38.799999999999997</v>
      </c>
      <c r="AP52" s="374">
        <v>87698</v>
      </c>
      <c r="AQ52" s="375">
        <v>10</v>
      </c>
      <c r="AR52" s="376">
        <v>-48.8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387612</v>
      </c>
      <c r="AN53" s="364">
        <v>67611</v>
      </c>
      <c r="AO53" s="365">
        <v>-26.2</v>
      </c>
      <c r="AP53" s="366">
        <v>162193</v>
      </c>
      <c r="AQ53" s="367">
        <v>-7.7</v>
      </c>
      <c r="AR53" s="368">
        <v>-18.5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212092</v>
      </c>
      <c r="AN54" s="372">
        <v>36995</v>
      </c>
      <c r="AO54" s="373">
        <v>-26.7</v>
      </c>
      <c r="AP54" s="374">
        <v>79985</v>
      </c>
      <c r="AQ54" s="375">
        <v>-8.8000000000000007</v>
      </c>
      <c r="AR54" s="376">
        <v>-17.899999999999999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454130</v>
      </c>
      <c r="AN55" s="364">
        <v>79672</v>
      </c>
      <c r="AO55" s="365">
        <v>17.8</v>
      </c>
      <c r="AP55" s="366">
        <v>168868</v>
      </c>
      <c r="AQ55" s="367">
        <v>4.0999999999999996</v>
      </c>
      <c r="AR55" s="368">
        <v>13.7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301395</v>
      </c>
      <c r="AN56" s="372">
        <v>52876</v>
      </c>
      <c r="AO56" s="373">
        <v>42.9</v>
      </c>
      <c r="AP56" s="374">
        <v>79360</v>
      </c>
      <c r="AQ56" s="375">
        <v>-0.8</v>
      </c>
      <c r="AR56" s="376">
        <v>43.7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362059</v>
      </c>
      <c r="AN57" s="364">
        <v>64955</v>
      </c>
      <c r="AO57" s="365">
        <v>-18.5</v>
      </c>
      <c r="AP57" s="366">
        <v>202870</v>
      </c>
      <c r="AQ57" s="367">
        <v>20.100000000000001</v>
      </c>
      <c r="AR57" s="368">
        <v>-38.6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225235</v>
      </c>
      <c r="AN58" s="372">
        <v>40408</v>
      </c>
      <c r="AO58" s="373">
        <v>-23.6</v>
      </c>
      <c r="AP58" s="374">
        <v>79735</v>
      </c>
      <c r="AQ58" s="375">
        <v>0.5</v>
      </c>
      <c r="AR58" s="376">
        <v>-24.1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332219</v>
      </c>
      <c r="AN59" s="364">
        <v>59827</v>
      </c>
      <c r="AO59" s="365">
        <v>-7.9</v>
      </c>
      <c r="AP59" s="366">
        <v>167497</v>
      </c>
      <c r="AQ59" s="367">
        <v>-17.399999999999999</v>
      </c>
      <c r="AR59" s="368">
        <v>9.5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186898</v>
      </c>
      <c r="AN60" s="372">
        <v>33657</v>
      </c>
      <c r="AO60" s="373">
        <v>-16.7</v>
      </c>
      <c r="AP60" s="374">
        <v>82571</v>
      </c>
      <c r="AQ60" s="375">
        <v>3.6</v>
      </c>
      <c r="AR60" s="376">
        <v>-20.3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412333</v>
      </c>
      <c r="AN61" s="379">
        <v>72744</v>
      </c>
      <c r="AO61" s="380">
        <v>-12.2</v>
      </c>
      <c r="AP61" s="381">
        <v>175421</v>
      </c>
      <c r="AQ61" s="382">
        <v>-0.1</v>
      </c>
      <c r="AR61" s="368">
        <v>-12.1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242975</v>
      </c>
      <c r="AN62" s="372">
        <v>42875</v>
      </c>
      <c r="AO62" s="373">
        <v>-12.6</v>
      </c>
      <c r="AP62" s="374">
        <v>81870</v>
      </c>
      <c r="AQ62" s="375">
        <v>0.9</v>
      </c>
      <c r="AR62" s="376">
        <v>-13.5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Cdr6LAxRcJMFIrgeoXqYxmYd3sYexwXoUuYXtFESo0frBkUsi1fNV/wWipPHb1l5ufY8llr7/0yLTrh/6AOx2Q==" saltValue="mrJcQ+gvxvs40d1zZ6zzM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j0D8N0MFDn752tYVtFREqZZCP05h0O7IijQv6esnU18H2lO8cx40xLskj1Hoe2vBhM3hde9gHiD71KIi6WoxA==" saltValue="AXGK7z4N0SwWLKRKT+GBi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8d3vRAz7kSV+jCQzR70aOC73hiPjb3pk5CmrWKsyCLk0iyM5lPm83PRRLUwhwQfw8D10AFicnBPYZGIPLNA==" saltValue="/r4UEkg/5RsUpiOY137Yd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2" t="s">
        <v>3</v>
      </c>
      <c r="D47" s="1232"/>
      <c r="E47" s="1233"/>
      <c r="F47" s="11">
        <v>33.64</v>
      </c>
      <c r="G47" s="12">
        <v>36.4</v>
      </c>
      <c r="H47" s="12">
        <v>30.92</v>
      </c>
      <c r="I47" s="12">
        <v>28.35</v>
      </c>
      <c r="J47" s="13">
        <v>18.899999999999999</v>
      </c>
    </row>
    <row r="48" spans="2:10" ht="57.75" customHeight="1" x14ac:dyDescent="0.15">
      <c r="B48" s="14"/>
      <c r="C48" s="1234" t="s">
        <v>4</v>
      </c>
      <c r="D48" s="1234"/>
      <c r="E48" s="1235"/>
      <c r="F48" s="15">
        <v>2.56</v>
      </c>
      <c r="G48" s="16">
        <v>3.43</v>
      </c>
      <c r="H48" s="16">
        <v>3.12</v>
      </c>
      <c r="I48" s="16">
        <v>3.21</v>
      </c>
      <c r="J48" s="17">
        <v>2.39</v>
      </c>
    </row>
    <row r="49" spans="2:10" ht="57.75" customHeight="1" thickBot="1" x14ac:dyDescent="0.2">
      <c r="B49" s="18"/>
      <c r="C49" s="1236" t="s">
        <v>5</v>
      </c>
      <c r="D49" s="1236"/>
      <c r="E49" s="1237"/>
      <c r="F49" s="19">
        <v>1.57</v>
      </c>
      <c r="G49" s="20">
        <v>3.53</v>
      </c>
      <c r="H49" s="20" t="s">
        <v>566</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nw4+V8PcyjC0hOCl9hsdPWDcsM3IGO60kgKyk64RoaTb36CqX09DjMZ5GyJQEisnv0nxb9vvVKjTHp8+gPqGA==" saltValue="ZK0tZnGBrmtXUuzLbTpkM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2020-10-22T00:25:47Z</dcterms:modified>
</cp:coreProperties>
</file>